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dc1\DATNES\Administrācija\Iepirkumi\iepirkumi 2025\TIRGUS IZPĒTES\Kanalizācija\"/>
    </mc:Choice>
  </mc:AlternateContent>
  <xr:revisionPtr revIDLastSave="0" documentId="13_ncr:1_{7F8D0827-C423-4652-846E-AA5C206FD5A9}" xr6:coauthVersionLast="47" xr6:coauthVersionMax="47" xr10:uidLastSave="{00000000-0000-0000-0000-000000000000}"/>
  <bookViews>
    <workbookView xWindow="-98" yWindow="-98" windowWidth="30915" windowHeight="16755" tabRatio="603" xr2:uid="{00000000-000D-0000-FFFF-FFFF00000000}"/>
  </bookViews>
  <sheets>
    <sheet name="Tāme" sheetId="1" r:id="rId1"/>
  </sheets>
  <calcPr calcId="191029" fullPrecision="0"/>
</workbook>
</file>

<file path=xl/calcChain.xml><?xml version="1.0" encoding="utf-8"?>
<calcChain xmlns="http://schemas.openxmlformats.org/spreadsheetml/2006/main">
  <c r="L14" i="1" l="1"/>
  <c r="K14" i="1"/>
  <c r="K15" i="1"/>
  <c r="K16" i="1"/>
  <c r="K18" i="1"/>
  <c r="K19" i="1"/>
  <c r="K20" i="1"/>
  <c r="K21" i="1"/>
  <c r="K22" i="1"/>
  <c r="K23" i="1"/>
  <c r="K13" i="1"/>
  <c r="N22" i="1"/>
  <c r="M22" i="1"/>
  <c r="L22" i="1"/>
  <c r="J22" i="1"/>
  <c r="L21" i="1"/>
  <c r="O21" i="1" s="1"/>
  <c r="M21" i="1"/>
  <c r="N21" i="1"/>
  <c r="L23" i="1"/>
  <c r="M23" i="1"/>
  <c r="N23" i="1"/>
  <c r="J21" i="1"/>
  <c r="J23" i="1"/>
  <c r="N19" i="1"/>
  <c r="J20" i="1"/>
  <c r="L20" i="1"/>
  <c r="M20" i="1"/>
  <c r="M14" i="1"/>
  <c r="M15" i="1"/>
  <c r="M16" i="1"/>
  <c r="M18" i="1"/>
  <c r="M19" i="1"/>
  <c r="L15" i="1"/>
  <c r="L16" i="1"/>
  <c r="L18" i="1"/>
  <c r="L19" i="1"/>
  <c r="N14" i="1"/>
  <c r="N15" i="1"/>
  <c r="J16" i="1"/>
  <c r="N18" i="1"/>
  <c r="M13" i="1"/>
  <c r="O22" i="1" l="1"/>
  <c r="O23" i="1"/>
  <c r="J19" i="1"/>
  <c r="N20" i="1"/>
  <c r="O20" i="1" s="1"/>
  <c r="O15" i="1"/>
  <c r="O18" i="1"/>
  <c r="O14" i="1"/>
  <c r="N16" i="1"/>
  <c r="O16" i="1" s="1"/>
  <c r="J15" i="1"/>
  <c r="J18" i="1"/>
  <c r="J14" i="1"/>
  <c r="L13" i="1"/>
  <c r="N13" i="1"/>
  <c r="O13" i="1" l="1"/>
  <c r="J13" i="1"/>
  <c r="K24" i="1" l="1"/>
  <c r="M24" i="1"/>
  <c r="N24" i="1"/>
  <c r="L24" i="1"/>
  <c r="O25" i="1" s="1"/>
  <c r="O24" i="1"/>
  <c r="O27" i="1" l="1"/>
  <c r="O28" i="1" s="1"/>
  <c r="O30" i="1" l="1"/>
  <c r="O29" i="1"/>
  <c r="O31" i="1"/>
  <c r="O32" i="1" l="1"/>
  <c r="O33" i="1" s="1"/>
  <c r="I9" i="1" s="1"/>
</calcChain>
</file>

<file path=xl/sharedStrings.xml><?xml version="1.0" encoding="utf-8"?>
<sst xmlns="http://schemas.openxmlformats.org/spreadsheetml/2006/main" count="89" uniqueCount="80">
  <si>
    <t>Darbietilpība (c/h)</t>
  </si>
  <si>
    <t>Laika norma (c/h).</t>
  </si>
  <si>
    <t>Kopā uz visu apjomu</t>
  </si>
  <si>
    <t>Vienības izmaksas</t>
  </si>
  <si>
    <t>Daudzums</t>
  </si>
  <si>
    <t>Mērvienība</t>
  </si>
  <si>
    <t>Darba   nosaukums</t>
  </si>
  <si>
    <t>Kopā:</t>
  </si>
  <si>
    <t xml:space="preserve">Tāmes izmaksas  EUR:  </t>
  </si>
  <si>
    <t>Darba samaksas  likme (EUR/h)</t>
  </si>
  <si>
    <t>Darba alga (EUR)</t>
  </si>
  <si>
    <t xml:space="preserve">Materiāli (EUR)    </t>
  </si>
  <si>
    <t>Mehānismi (EUR)</t>
  </si>
  <si>
    <t>Kopā (EUR)</t>
  </si>
  <si>
    <t xml:space="preserve">Materiāli (EUR)  </t>
  </si>
  <si>
    <t>Summa (EUR)</t>
  </si>
  <si>
    <t>Kopā ar PVN</t>
  </si>
  <si>
    <t>Summa vārdiem:</t>
  </si>
  <si>
    <t>Tāme</t>
  </si>
  <si>
    <t xml:space="preserve">                </t>
  </si>
  <si>
    <t>kompl.</t>
  </si>
  <si>
    <t>Kopā</t>
  </si>
  <si>
    <t>t. sk. darba aizsardzība</t>
  </si>
  <si>
    <t>Pavisam kopā</t>
  </si>
  <si>
    <t>PVN 21%</t>
  </si>
  <si>
    <t xml:space="preserve">Būvuzņēmējs: </t>
  </si>
  <si>
    <t>Betona grīdas demontāža</t>
  </si>
  <si>
    <t>Betona grīdas atjaunošana</t>
  </si>
  <si>
    <t>Caurules D160 montāža</t>
  </si>
  <si>
    <t xml:space="preserve">Caurules D160 pievienošana pie esošajiem D100 tikliem </t>
  </si>
  <si>
    <t>m²</t>
  </si>
  <si>
    <t>t.m.</t>
  </si>
  <si>
    <t>Ārējie darbi</t>
  </si>
  <si>
    <t>Skataku D400 H-2.5m montāža</t>
  </si>
  <si>
    <t>Rakšanas darbi un caurules D160 montāža</t>
  </si>
  <si>
    <t>Caurules D160 pievienošana pie esošas akas</t>
  </si>
  <si>
    <t>Zaļas zonas atjaunošana</t>
  </si>
  <si>
    <t>Bruģa atjaunošana</t>
  </si>
  <si>
    <t>Dokumentācijas un topogrāfijas sagatavošana</t>
  </si>
  <si>
    <t>Pasūtītāja SIA "Jūrmalas slimnīca" papildu prasības:</t>
  </si>
  <si>
    <t>4. Pretendentam jautājumus par piekļūšanu inženierkomunikācijām jārisina kopā ar Pasūtītāja pārstāvjiem.</t>
  </si>
  <si>
    <t>5. Pretendentam pirms darbu uzsākšanas, obligāti nepieciešams saskaņot ar Pasūtītāju materiālu specifikāciju, metodes, darba izpildes termiņus, lai nodrošinātu drošu Darbu izpildi objektā.</t>
  </si>
  <si>
    <t>6. Pretendents, veicot Darbus Objektā ir atbildīgs par satiksmes drošības prasību, darba drošības noteikumu un ugunsdrošības prasību ievērošanu, kā arī ir atbildīgs par vides aizsardzības un darba aizsardzības pasākumu veikšanu.</t>
  </si>
  <si>
    <t>8. Pretendenta pienākumos ietilpst kvalitatīvu un piemērotu materiālu izmantošana. Materiāliem jābūt atbilstības deklarācijām un sertifikātiem. Visu Darbu izpildei nepieciešamos materiālus piegādā pretendents.</t>
  </si>
  <si>
    <t>9. Pretendents garantē Darbu un izmantoto materiālu atbilstību tehniskajām prasībām un to drošu ekspluatāciju garantijas laikā.</t>
  </si>
  <si>
    <t>10.Garantijas termiņš minētajiem Darbiem pēc Objekta nodošanas ekspluatācijā ir divi gadi.</t>
  </si>
  <si>
    <t>11.Nododot Darbus, pretendentam nepieciešams pieaicināt Pasūtītāja pārstāvi, lai veiktu Objekta nodošanu, kā arī nepieciešams sastādīt Darbu nodošanas-pieņemšanas aktu.</t>
  </si>
  <si>
    <t>12.Pirms Darbu izpildes uzsākšanas Izpildītāja pārstāvim ir jāapseko Objekts, jāsaskaņo ar pasūtītāju veicamo darbu apjoms un laiks. Darbi jāveic pēc iespējas netraucējot Pasūtītāja ikdienas darbu.</t>
  </si>
  <si>
    <t>17. Pretendents tehnisko specifikāciju-tenhnisko-finanšu piedāvājumu sagatavo MS Office Excel ar piemērotu noapaļošanas (ROUND) funkciju un precizitāti divas zīmes aiz semikola (ROUND (...;2)). Piedāvājuma cenā jāierēķina visas ar būvdarbu veikšanu saistītās izmaksas, virsizdevumi, peļņa, piegādes un transporta, apdrošināšanas, elektroenerģijas, ūdens, būvgružu novākšanas un utilizācijas izdevumi, atbilstošo nodokļu summas, citas nepieciešamās izmaksas, kā arī darbi, kas nav minēti, bet bez kuriem nebūtu iespējama būvdarbu tehnoloģiski pareiza un spēkā esošiem normatīviem atbilstoša veikšana pilnā apmērā. Pretendentam piedāvājumā jāiekļauj iespējamie sadārdzinājumi un jebkuri ar līguma pilnīgu izpildi saistītie izdevumi.</t>
  </si>
  <si>
    <t>19.Izpildītājs Darbu laikā apņemas ievērot Pasūtītāja noteiktās prasības infekcijas slimību izplatības  ierobežošanai, atrodoties SIA "Jūrmalas slimnīca" teritorijā, ja tādas ir uz to brīdi noteiktas (lieto individuālos aizsardzības līdzekļus - sejas maskas, roku dezinfekcija, pēc iespējas ievēro distanci u.tml).</t>
  </si>
  <si>
    <t>20.Iesniedzot savu piedāvājumu, Pretendents apliecina, ka tam Latvijā saskaņā ar likumu "Par nodokļiem un nodevām" vai valstī, kurā tas reģistrēts vai kurā atrodas tā pastāvīgā dzīvesvieta, saskaņā ar attiecīgās ārvalsts normatīvajiem aktiem nav neizpildītas saistības nodokļu (tai skaitā valsts sociālās apdrošināšanas) jomā.</t>
  </si>
  <si>
    <t>21. Pretendents iesniedzot savu piedāvājumu ir atbildīgs par to, lai pakalpojumu nodrošināšanā, sadarbības partneru izvēlē tas ievērotu Eiropas Savienības vai Ziemeļatlantijas līguma organizācijas dalībvalsts noteiktās sankcijas.</t>
  </si>
  <si>
    <t>22. Pretendents iesniedzot savu piedāvājumu ņem vērā visas pasūtītāja norādītās minimālās tehniskās specifikācijas prasības un piedāvājumu iesniedz par visu tehniskajā specifikācijā prasīto kopumu.</t>
  </si>
  <si>
    <t>Darbu izpildē tiks piesaistīts sertificēts darbu vadītājs:______________________________________________________________________________</t>
  </si>
  <si>
    <t>vārds uzvārds, spēkā esošā sertifikāta Nr.</t>
  </si>
  <si>
    <t>Pretendents apliecina, ka būvdarbi tiks veikti saskaņā ar tehniskās specifikācijās noteiktajām prasībām.</t>
  </si>
  <si>
    <t>Pielikumā: SIA "Jūrmalas slimnīca" plāns.</t>
  </si>
  <si>
    <t>Kontaktpersona par tehnisko specifikāciju: Tehniskā dienesta vadītājs Deniss Bičkovskis, e-pasta adrese: deniss.bickovskis@jurmalasslimnica.lv, tālrunis: 26539120.</t>
  </si>
  <si>
    <t>(datums, paraksts, atšifrējums)</t>
  </si>
  <si>
    <t>Iekšējie darbi</t>
  </si>
  <si>
    <t>14. Pretendentam jābūt reģistrētam Latvijas Republikas Būvkomersantu reģistrā saskaņā ar Būvniecības likuma noteikumiem un Ministru kabineta 2014.gada 25.februāra noteikumiem Nr.116 "Būvkomersantu reģistrācijas noteikumi".</t>
  </si>
  <si>
    <r>
      <t>Virsizdevumi</t>
    </r>
    <r>
      <rPr>
        <sz val="11"/>
        <rFont val="Calibri"/>
        <family val="2"/>
        <charset val="186"/>
        <scheme val="minor"/>
      </rPr>
      <t xml:space="preserve"> ( %)</t>
    </r>
  </si>
  <si>
    <r>
      <t>Peļņa</t>
    </r>
    <r>
      <rPr>
        <sz val="11"/>
        <rFont val="Calibri"/>
        <family val="2"/>
        <charset val="186"/>
        <scheme val="minor"/>
      </rPr>
      <t xml:space="preserve"> ( %)</t>
    </r>
  </si>
  <si>
    <r>
      <t xml:space="preserve">Objekta adrese: </t>
    </r>
    <r>
      <rPr>
        <b/>
        <sz val="11"/>
        <rFont val="Calibri"/>
        <family val="2"/>
        <charset val="186"/>
        <scheme val="minor"/>
      </rPr>
      <t>Vienības prospekts 19/21, Jūrmala, LV-2010</t>
    </r>
  </si>
  <si>
    <t>N. p.k</t>
  </si>
  <si>
    <r>
      <t xml:space="preserve">Adrese: </t>
    </r>
    <r>
      <rPr>
        <b/>
        <sz val="11"/>
        <rFont val="Calibri"/>
        <family val="2"/>
        <charset val="186"/>
        <scheme val="minor"/>
      </rPr>
      <t>Vienības prospekts 19/21, Jūrmala, LV-2010</t>
    </r>
  </si>
  <si>
    <r>
      <t xml:space="preserve">Objekta nosaukums: </t>
    </r>
    <r>
      <rPr>
        <b/>
        <sz val="11"/>
        <rFont val="Calibri"/>
        <family val="2"/>
        <charset val="186"/>
        <scheme val="minor"/>
      </rPr>
      <t>SIA "Jūrmalas slimnīca"</t>
    </r>
  </si>
  <si>
    <r>
      <t>Pasūtītājs:</t>
    </r>
    <r>
      <rPr>
        <b/>
        <sz val="11"/>
        <rFont val="Calibri"/>
        <family val="2"/>
        <charset val="186"/>
        <scheme val="minor"/>
      </rPr>
      <t xml:space="preserve"> SIA "Jūrmalas slimnīca"</t>
    </r>
  </si>
  <si>
    <t>Darba devēja sociālais nodoklis 23.59%</t>
  </si>
  <si>
    <t>Transporta izdevumi</t>
  </si>
  <si>
    <r>
      <t xml:space="preserve">Pretendents piedāvājumu iesniedz elektroniski Iepirkumu speciālistei Olgai Rūgumai, e-pasta adrese: olga.ruguma@jurmalasslimnica.lv, tālrunis: 20717302 līdz </t>
    </r>
    <r>
      <rPr>
        <b/>
        <sz val="11"/>
        <color rgb="FF000000"/>
        <rFont val="Calibri"/>
        <family val="2"/>
        <charset val="186"/>
        <scheme val="minor"/>
      </rPr>
      <t>2025.gada 4.aprīlim (ieskaitot).</t>
    </r>
  </si>
  <si>
    <r>
      <rPr>
        <sz val="11"/>
        <rFont val="Calibri"/>
        <family val="2"/>
        <charset val="186"/>
        <scheme val="minor"/>
      </rPr>
      <t xml:space="preserve">Objekta nosaukums: </t>
    </r>
    <r>
      <rPr>
        <b/>
        <sz val="11"/>
        <rFont val="Calibri"/>
        <family val="2"/>
        <charset val="186"/>
        <scheme val="minor"/>
      </rPr>
      <t xml:space="preserve"> "Kanalizācijas sistēmu pārbūve SIA "Jūrmalas slimnīca" vajadzībām"</t>
    </r>
  </si>
  <si>
    <t>1. Pakalpojuma izpildes vieta: Vienības prospekts 19/21, Jūrmala (turpmāk - Objekts).</t>
  </si>
  <si>
    <t xml:space="preserve">2. Nepieciešams veikt Objekta kanalizācijas posma pārbūvi pagrabstāvā (B korpusā). Papildus nepieciešams veikt jaunu skataku montāžu un pieslēgšanu pie esošajiem tīkliem (turpmāk - Darbi).  </t>
  </si>
  <si>
    <t xml:space="preserve">3. Darbus nepieciešams veikt saskaņā ar tehniskajā specifikācijā norādītajiem Darbu apjomiem un ņemot vērā Objekta apsekošanas rezultātus uz vietas. </t>
  </si>
  <si>
    <t xml:space="preserve">7. Pēc Darbu pabeigšanas pretendenta pienākumos ietilpst sagatavot un nodot visu nepieciešamo ar kanalizācijas sistēmu pārbūvi saistītu dokumentāciju un topogrāfijas shēmu. </t>
  </si>
  <si>
    <r>
      <t xml:space="preserve">13.Līguma izpildes termiņš sastāda </t>
    </r>
    <r>
      <rPr>
        <b/>
        <sz val="11"/>
        <color theme="1"/>
        <rFont val="Calibri"/>
        <family val="2"/>
        <charset val="186"/>
        <scheme val="minor"/>
      </rPr>
      <t xml:space="preserve">divas </t>
    </r>
    <r>
      <rPr>
        <b/>
        <sz val="11"/>
        <rFont val="Calibri"/>
        <family val="2"/>
        <charset val="186"/>
        <scheme val="minor"/>
      </rPr>
      <t xml:space="preserve">kalendārās nedēļas </t>
    </r>
    <r>
      <rPr>
        <sz val="11"/>
        <rFont val="Calibri"/>
        <family val="2"/>
        <charset val="186"/>
        <scheme val="minor"/>
      </rPr>
      <t>no Objekta pieņemšanas darbam akta parakstīšanas dienas.</t>
    </r>
  </si>
  <si>
    <t>15. Pretendents nodrošina kvalificētu/s speciālisti/us piesaisti līguma izpildei (sertificēts speciālists ūdensvada un kanalizācijas izbūves darbu vadīšanā).</t>
  </si>
  <si>
    <t>16. Pēc Darbu veikšanas pretendentam darba vieta ir jāsatīra un jāsakārto, kā arī jāsavāc iepakojuma materiāli.</t>
  </si>
  <si>
    <r>
      <t xml:space="preserve">18. Ja pretendenta ieskatā norādītos būvdarbu apjomos nav iekļauti visi nepieciešamie Darbu izpildei apjomi, </t>
    </r>
    <r>
      <rPr>
        <b/>
        <sz val="11"/>
        <color theme="1"/>
        <rFont val="Calibri"/>
        <family val="2"/>
        <charset val="186"/>
        <scheme val="minor"/>
      </rPr>
      <t>tos pretendentam nepieciešams saskaņot ar pasūtītāju atsevišķi.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</si>
</sst>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00\ _€_-;\-* #,##0.00\ _€_-;_-* &quot;-&quot;??\ _€_-;_-@_-"/>
  </numFmts>
  <fonts count="15" x14ac:knownFonts="1">
    <font>
      <sz val="10"/>
      <name val="Arial"/>
      <charset val="186"/>
    </font>
    <font>
      <sz val="11"/>
      <color theme="1"/>
      <name val="Calibri"/>
      <family val="2"/>
      <charset val="186"/>
      <scheme val="minor"/>
    </font>
    <font>
      <sz val="10"/>
      <name val="Arial"/>
      <family val="2"/>
      <charset val="186"/>
    </font>
    <font>
      <sz val="10"/>
      <name val="Arial"/>
      <family val="2"/>
      <charset val="186"/>
    </font>
    <font>
      <sz val="11"/>
      <color rgb="FF000000"/>
      <name val="Calibri"/>
      <family val="2"/>
      <charset val="186"/>
    </font>
    <font>
      <sz val="8"/>
      <name val="Arial"/>
      <family val="2"/>
      <charset val="186"/>
    </font>
    <font>
      <sz val="11"/>
      <color rgb="FFFF0000"/>
      <name val="Calibri"/>
      <family val="2"/>
      <charset val="186"/>
      <scheme val="minor"/>
    </font>
    <font>
      <b/>
      <sz val="11"/>
      <color theme="1"/>
      <name val="Calibri"/>
      <family val="2"/>
      <charset val="186"/>
      <scheme val="minor"/>
    </font>
    <font>
      <sz val="11"/>
      <name val="Calibri"/>
      <family val="2"/>
      <charset val="186"/>
      <scheme val="minor"/>
    </font>
    <font>
      <b/>
      <sz val="11"/>
      <name val="Calibri"/>
      <family val="2"/>
      <charset val="186"/>
      <scheme val="minor"/>
    </font>
    <font>
      <i/>
      <sz val="11"/>
      <name val="Calibri"/>
      <family val="2"/>
      <charset val="186"/>
      <scheme val="minor"/>
    </font>
    <font>
      <b/>
      <i/>
      <sz val="11"/>
      <name val="Calibri"/>
      <family val="2"/>
      <charset val="186"/>
      <scheme val="minor"/>
    </font>
    <font>
      <b/>
      <u/>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medium">
        <color indexed="64"/>
      </bottom>
      <diagonal/>
    </border>
    <border>
      <left/>
      <right/>
      <top style="thin">
        <color auto="1"/>
      </top>
      <bottom/>
      <diagonal/>
    </border>
    <border>
      <left/>
      <right/>
      <top style="medium">
        <color indexed="64"/>
      </top>
      <bottom/>
      <diagonal/>
    </border>
    <border>
      <left style="thin">
        <color indexed="64"/>
      </left>
      <right style="thin">
        <color indexed="64"/>
      </right>
      <top/>
      <bottom/>
      <diagonal/>
    </border>
  </borders>
  <cellStyleXfs count="9">
    <xf numFmtId="0" fontId="0" fillId="0" borderId="0"/>
    <xf numFmtId="43"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0" fontId="2" fillId="0" borderId="0"/>
    <xf numFmtId="0" fontId="3" fillId="0" borderId="0"/>
    <xf numFmtId="0" fontId="4" fillId="0" borderId="0"/>
    <xf numFmtId="0" fontId="2" fillId="0" borderId="0"/>
    <xf numFmtId="0" fontId="1" fillId="0" borderId="0"/>
  </cellStyleXfs>
  <cellXfs count="78">
    <xf numFmtId="0" fontId="0" fillId="0" borderId="0" xfId="0"/>
    <xf numFmtId="0" fontId="8" fillId="0" borderId="0" xfId="0" applyFont="1" applyAlignment="1">
      <alignment vertical="center"/>
    </xf>
    <xf numFmtId="0" fontId="7" fillId="0" borderId="0" xfId="0" applyFont="1" applyAlignment="1">
      <alignment horizontal="center" vertical="center"/>
    </xf>
    <xf numFmtId="14" fontId="8" fillId="0" borderId="0" xfId="0" applyNumberFormat="1" applyFont="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8" fillId="0" borderId="5" xfId="0" applyFont="1" applyBorder="1" applyAlignment="1">
      <alignment horizontal="right" vertical="center"/>
    </xf>
    <xf numFmtId="0" fontId="8" fillId="0" borderId="3" xfId="0" applyFont="1" applyBorder="1" applyAlignment="1">
      <alignment horizontal="right" vertical="center"/>
    </xf>
    <xf numFmtId="43" fontId="11" fillId="0" borderId="1" xfId="1" applyFont="1" applyFill="1" applyBorder="1" applyAlignment="1">
      <alignment horizontal="center" vertical="center" wrapText="1"/>
    </xf>
    <xf numFmtId="0" fontId="8" fillId="0" borderId="4" xfId="0" applyFont="1" applyBorder="1" applyAlignment="1">
      <alignment horizontal="right" vertical="center"/>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textRotation="90" wrapText="1"/>
    </xf>
    <xf numFmtId="0" fontId="8" fillId="0" borderId="0" xfId="0" applyFont="1" applyAlignment="1">
      <alignment horizontal="center" vertical="center" wrapText="1"/>
    </xf>
    <xf numFmtId="0" fontId="9" fillId="0" borderId="1" xfId="0" applyFont="1" applyBorder="1" applyAlignment="1">
      <alignment horizontal="center" vertical="center"/>
    </xf>
    <xf numFmtId="0" fontId="8" fillId="0" borderId="2" xfId="0" applyFont="1" applyBorder="1" applyAlignment="1">
      <alignment horizontal="center" vertical="center" textRotation="90" wrapText="1"/>
    </xf>
    <xf numFmtId="0" fontId="8" fillId="0" borderId="1" xfId="0" applyFont="1" applyBorder="1" applyAlignment="1">
      <alignment horizontal="center" vertical="center"/>
    </xf>
    <xf numFmtId="0" fontId="8" fillId="0" borderId="1" xfId="4" applyFont="1" applyBorder="1" applyAlignment="1">
      <alignment horizontal="left" vertical="center" wrapText="1"/>
    </xf>
    <xf numFmtId="0" fontId="8" fillId="0" borderId="2" xfId="0" applyFont="1" applyBorder="1" applyAlignment="1">
      <alignment horizontal="center" vertical="center"/>
    </xf>
    <xf numFmtId="2"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0" xfId="0" applyFont="1" applyAlignment="1">
      <alignment horizontal="center" vertical="center"/>
    </xf>
    <xf numFmtId="0" fontId="9" fillId="0" borderId="1" xfId="4" applyFont="1" applyBorder="1" applyAlignment="1">
      <alignment horizontal="center" vertical="center" wrapText="1"/>
    </xf>
    <xf numFmtId="0" fontId="7" fillId="0" borderId="1" xfId="0" applyFont="1" applyBorder="1" applyAlignment="1">
      <alignment horizontal="center" vertical="center" wrapText="1"/>
    </xf>
    <xf numFmtId="0" fontId="8" fillId="0" borderId="10" xfId="0" applyFont="1" applyBorder="1" applyAlignment="1">
      <alignment horizontal="center" vertical="center"/>
    </xf>
    <xf numFmtId="0" fontId="9" fillId="0" borderId="0" xfId="0" applyFont="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5" xfId="0" applyFont="1" applyBorder="1" applyAlignment="1">
      <alignment horizontal="center" vertical="center" wrapText="1"/>
    </xf>
    <xf numFmtId="0" fontId="9" fillId="0" borderId="0" xfId="0" applyFont="1" applyAlignment="1">
      <alignment vertical="center"/>
    </xf>
    <xf numFmtId="0" fontId="8" fillId="0" borderId="1" xfId="0" applyFont="1" applyBorder="1" applyAlignment="1">
      <alignment horizontal="right" vertical="center" wrapText="1"/>
    </xf>
    <xf numFmtId="165" fontId="9" fillId="0" borderId="0" xfId="0" applyNumberFormat="1" applyFont="1" applyAlignment="1">
      <alignment vertical="center"/>
    </xf>
    <xf numFmtId="0" fontId="9" fillId="0" borderId="4" xfId="0" applyFont="1" applyBorder="1" applyAlignment="1">
      <alignment horizontal="right" vertical="center" wrapText="1"/>
    </xf>
    <xf numFmtId="0" fontId="9" fillId="0" borderId="5" xfId="0" applyFont="1" applyBorder="1" applyAlignment="1">
      <alignment horizontal="right" vertical="center" wrapText="1"/>
    </xf>
    <xf numFmtId="0" fontId="9" fillId="0" borderId="3" xfId="0" applyFont="1" applyBorder="1" applyAlignment="1">
      <alignment horizontal="right" vertical="center" wrapText="1"/>
    </xf>
    <xf numFmtId="0" fontId="8" fillId="0" borderId="0" xfId="0" applyFont="1" applyAlignment="1">
      <alignment vertical="top" wrapText="1"/>
    </xf>
    <xf numFmtId="0" fontId="10" fillId="0" borderId="4" xfId="0" applyFont="1" applyBorder="1" applyAlignment="1">
      <alignment horizontal="right" vertical="center" wrapText="1"/>
    </xf>
    <xf numFmtId="0" fontId="10" fillId="0" borderId="5" xfId="0" applyFont="1" applyBorder="1" applyAlignment="1">
      <alignment horizontal="right" vertical="center" wrapText="1"/>
    </xf>
    <xf numFmtId="0" fontId="10" fillId="0" borderId="3" xfId="0" applyFont="1" applyBorder="1" applyAlignment="1">
      <alignment horizontal="right" vertical="center" wrapText="1"/>
    </xf>
    <xf numFmtId="0" fontId="8" fillId="0" borderId="4" xfId="0" applyFont="1" applyBorder="1" applyAlignment="1">
      <alignment horizontal="right"/>
    </xf>
    <xf numFmtId="0" fontId="8" fillId="0" borderId="5" xfId="0" applyFont="1" applyBorder="1" applyAlignment="1">
      <alignment horizontal="right"/>
    </xf>
    <xf numFmtId="0" fontId="8" fillId="0" borderId="3" xfId="0" applyFont="1" applyBorder="1" applyAlignment="1">
      <alignment horizontal="right"/>
    </xf>
    <xf numFmtId="0" fontId="9" fillId="0" borderId="4" xfId="0" applyFont="1" applyBorder="1" applyAlignment="1">
      <alignment horizontal="right" vertical="center"/>
    </xf>
    <xf numFmtId="0" fontId="9" fillId="0" borderId="5" xfId="0" applyFont="1" applyBorder="1" applyAlignment="1">
      <alignment horizontal="right" vertical="center"/>
    </xf>
    <xf numFmtId="0" fontId="9" fillId="0" borderId="3" xfId="0" applyFont="1" applyBorder="1" applyAlignment="1">
      <alignment horizontal="right" vertical="center"/>
    </xf>
    <xf numFmtId="0" fontId="9" fillId="0" borderId="0" xfId="0" applyFont="1" applyAlignment="1">
      <alignment horizontal="right" vertical="center"/>
    </xf>
    <xf numFmtId="0" fontId="9" fillId="0" borderId="8" xfId="0" applyFont="1" applyBorder="1" applyAlignment="1">
      <alignment horizontal="center" vertical="center"/>
    </xf>
    <xf numFmtId="0" fontId="12"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wrapText="1"/>
    </xf>
    <xf numFmtId="0" fontId="7" fillId="0" borderId="0" xfId="0" applyFont="1" applyAlignment="1">
      <alignment wrapText="1"/>
    </xf>
    <xf numFmtId="0" fontId="8" fillId="0" borderId="0" xfId="0" applyFont="1" applyAlignment="1">
      <alignment horizontal="center" wrapText="1"/>
    </xf>
    <xf numFmtId="0" fontId="7" fillId="0" borderId="0" xfId="0" applyFont="1"/>
    <xf numFmtId="0" fontId="7" fillId="0" borderId="0" xfId="0" applyFont="1"/>
    <xf numFmtId="0" fontId="6" fillId="0" borderId="0" xfId="0" applyFont="1"/>
    <xf numFmtId="0" fontId="8" fillId="0" borderId="0" xfId="0" applyFont="1" applyAlignment="1">
      <alignment horizontal="left" vertical="center" wrapText="1"/>
    </xf>
    <xf numFmtId="0" fontId="8" fillId="0" borderId="0" xfId="0" applyFont="1"/>
    <xf numFmtId="0" fontId="8" fillId="0" borderId="7" xfId="0" applyFont="1" applyBorder="1" applyAlignment="1">
      <alignment horizontal="center"/>
    </xf>
    <xf numFmtId="0" fontId="14" fillId="0" borderId="9" xfId="0" applyFont="1" applyBorder="1" applyAlignment="1">
      <alignment horizontal="center"/>
    </xf>
    <xf numFmtId="0" fontId="9" fillId="0" borderId="1" xfId="0" applyFont="1" applyBorder="1" applyAlignment="1">
      <alignment horizontal="center" vertical="center" textRotation="90"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textRotation="90"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0" xfId="0" applyFont="1" applyAlignment="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43" fontId="9"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top" wrapText="1"/>
    </xf>
    <xf numFmtId="43" fontId="8" fillId="0" borderId="1" xfId="0" applyNumberFormat="1" applyFont="1" applyBorder="1" applyAlignment="1">
      <alignment horizontal="center" vertical="top" wrapText="1"/>
    </xf>
    <xf numFmtId="0" fontId="10" fillId="0" borderId="1" xfId="0" applyFont="1" applyBorder="1" applyAlignment="1">
      <alignment horizontal="center" vertical="center" wrapText="1"/>
    </xf>
    <xf numFmtId="0" fontId="8" fillId="0" borderId="1" xfId="0" applyFont="1" applyBorder="1" applyAlignment="1">
      <alignment horizontal="center"/>
    </xf>
  </cellXfs>
  <cellStyles count="9">
    <cellStyle name="Comma" xfId="1" builtinId="3"/>
    <cellStyle name="Comma 2" xfId="2" xr:uid="{00000000-0005-0000-0000-000001000000}"/>
    <cellStyle name="Comma 3" xfId="3" xr:uid="{00000000-0005-0000-0000-000002000000}"/>
    <cellStyle name="Normal" xfId="0" builtinId="0"/>
    <cellStyle name="Normal 2" xfId="4" xr:uid="{00000000-0005-0000-0000-000004000000}"/>
    <cellStyle name="Normal 2 2" xfId="7" xr:uid="{00000000-0005-0000-0000-000005000000}"/>
    <cellStyle name="Normal 3" xfId="5" xr:uid="{00000000-0005-0000-0000-000006000000}"/>
    <cellStyle name="Normal 4" xfId="6" xr:uid="{00000000-0005-0000-0000-000007000000}"/>
    <cellStyle name="Normal 5" xfId="8" xr:uid="{28523B03-CE08-4EDB-BC1E-4664B38FD3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Q75"/>
  <sheetViews>
    <sheetView tabSelected="1" zoomScaleNormal="100" zoomScalePageLayoutView="110" workbookViewId="0">
      <selection activeCell="A8" sqref="A8:G8"/>
    </sheetView>
  </sheetViews>
  <sheetFormatPr defaultColWidth="9.1328125" defaultRowHeight="14.25" x14ac:dyDescent="0.35"/>
  <cols>
    <col min="1" max="1" width="5.796875" style="1" customWidth="1"/>
    <col min="2" max="2" width="66.59765625" style="1" customWidth="1"/>
    <col min="3" max="3" width="6" style="1" customWidth="1"/>
    <col min="4" max="4" width="6.1328125" style="1" bestFit="1" customWidth="1"/>
    <col min="5" max="5" width="6.3984375" style="1" customWidth="1"/>
    <col min="6" max="6" width="10.86328125" style="1" bestFit="1" customWidth="1"/>
    <col min="7" max="7" width="7.86328125" style="1" bestFit="1" customWidth="1"/>
    <col min="8" max="8" width="8.3984375" style="1" customWidth="1"/>
    <col min="9" max="9" width="7.86328125" style="1" bestFit="1" customWidth="1"/>
    <col min="10" max="10" width="7.86328125" style="1" customWidth="1"/>
    <col min="11" max="11" width="7.86328125" style="1" bestFit="1" customWidth="1"/>
    <col min="12" max="12" width="9.1328125" style="1" bestFit="1" customWidth="1"/>
    <col min="13" max="13" width="9.1328125" style="1" customWidth="1"/>
    <col min="14" max="14" width="12.86328125" style="1" customWidth="1"/>
    <col min="15" max="15" width="10.73046875" style="1" customWidth="1"/>
    <col min="16" max="16384" width="9.1328125" style="1"/>
  </cols>
  <sheetData>
    <row r="2" spans="1:15" x14ac:dyDescent="0.35">
      <c r="A2" s="68" t="s">
        <v>66</v>
      </c>
      <c r="B2" s="68"/>
    </row>
    <row r="3" spans="1:15" x14ac:dyDescent="0.35">
      <c r="A3" s="68" t="s">
        <v>65</v>
      </c>
      <c r="B3" s="68"/>
    </row>
    <row r="4" spans="1:15" x14ac:dyDescent="0.35">
      <c r="A4" s="68" t="s">
        <v>25</v>
      </c>
      <c r="B4" s="68"/>
    </row>
    <row r="5" spans="1:15" x14ac:dyDescent="0.35">
      <c r="A5" s="68" t="s">
        <v>67</v>
      </c>
      <c r="B5" s="68"/>
    </row>
    <row r="6" spans="1:15" x14ac:dyDescent="0.35">
      <c r="F6" s="2" t="s">
        <v>18</v>
      </c>
      <c r="N6" s="3"/>
      <c r="O6" s="3"/>
    </row>
    <row r="8" spans="1:15" s="4" customFormat="1" ht="28.5" customHeight="1" x14ac:dyDescent="0.35">
      <c r="A8" s="66" t="s">
        <v>71</v>
      </c>
      <c r="B8" s="66"/>
      <c r="C8" s="66"/>
      <c r="D8" s="66"/>
      <c r="E8" s="66"/>
      <c r="F8" s="66"/>
      <c r="G8" s="66"/>
      <c r="H8" s="69" t="s">
        <v>63</v>
      </c>
      <c r="I8" s="70"/>
      <c r="J8" s="70"/>
      <c r="K8" s="70"/>
      <c r="L8" s="70"/>
      <c r="M8" s="70"/>
      <c r="N8" s="70"/>
      <c r="O8" s="71"/>
    </row>
    <row r="9" spans="1:15" s="4" customFormat="1" ht="15.75" customHeight="1" x14ac:dyDescent="0.35">
      <c r="A9" s="5" t="s">
        <v>19</v>
      </c>
      <c r="B9" s="5"/>
      <c r="C9" s="5"/>
      <c r="D9" s="5"/>
      <c r="E9" s="6" t="s">
        <v>8</v>
      </c>
      <c r="F9" s="6"/>
      <c r="G9" s="6"/>
      <c r="H9" s="7"/>
      <c r="I9" s="8">
        <f>O33</f>
        <v>0</v>
      </c>
      <c r="J9" s="8"/>
      <c r="K9" s="9"/>
      <c r="L9" s="6"/>
      <c r="M9" s="6"/>
      <c r="N9" s="6"/>
      <c r="O9" s="7"/>
    </row>
    <row r="10" spans="1:15" x14ac:dyDescent="0.35">
      <c r="A10" s="10" t="s">
        <v>64</v>
      </c>
      <c r="B10" s="66" t="s">
        <v>6</v>
      </c>
      <c r="C10" s="63" t="s">
        <v>5</v>
      </c>
      <c r="D10" s="63" t="s">
        <v>4</v>
      </c>
      <c r="E10" s="64" t="s">
        <v>3</v>
      </c>
      <c r="F10" s="64"/>
      <c r="G10" s="64"/>
      <c r="H10" s="64"/>
      <c r="I10" s="64"/>
      <c r="J10" s="64"/>
      <c r="K10" s="64" t="s">
        <v>2</v>
      </c>
      <c r="L10" s="64"/>
      <c r="M10" s="64"/>
      <c r="N10" s="64"/>
      <c r="O10" s="64"/>
    </row>
    <row r="11" spans="1:15" ht="98.45" customHeight="1" x14ac:dyDescent="0.35">
      <c r="A11" s="11"/>
      <c r="B11" s="67"/>
      <c r="C11" s="63"/>
      <c r="D11" s="63"/>
      <c r="E11" s="65" t="s">
        <v>1</v>
      </c>
      <c r="F11" s="65" t="s">
        <v>9</v>
      </c>
      <c r="G11" s="65" t="s">
        <v>10</v>
      </c>
      <c r="H11" s="65" t="s">
        <v>11</v>
      </c>
      <c r="I11" s="65" t="s">
        <v>12</v>
      </c>
      <c r="J11" s="65" t="s">
        <v>13</v>
      </c>
      <c r="K11" s="65" t="s">
        <v>0</v>
      </c>
      <c r="L11" s="65" t="s">
        <v>10</v>
      </c>
      <c r="M11" s="65" t="s">
        <v>14</v>
      </c>
      <c r="N11" s="65" t="s">
        <v>12</v>
      </c>
      <c r="O11" s="65" t="s">
        <v>15</v>
      </c>
    </row>
    <row r="12" spans="1:15" ht="15" customHeight="1" x14ac:dyDescent="0.35">
      <c r="A12" s="13"/>
      <c r="B12" s="14" t="s">
        <v>59</v>
      </c>
      <c r="C12" s="15"/>
      <c r="D12" s="15"/>
      <c r="E12" s="12"/>
      <c r="F12" s="12"/>
      <c r="G12" s="12"/>
      <c r="H12" s="12"/>
      <c r="I12" s="12"/>
      <c r="J12" s="12"/>
      <c r="K12" s="12"/>
      <c r="L12" s="12"/>
      <c r="M12" s="12"/>
      <c r="N12" s="12"/>
      <c r="O12" s="12"/>
    </row>
    <row r="13" spans="1:15" ht="15" customHeight="1" x14ac:dyDescent="0.35">
      <c r="A13" s="16">
        <v>1</v>
      </c>
      <c r="B13" s="17" t="s">
        <v>26</v>
      </c>
      <c r="C13" s="18" t="s">
        <v>30</v>
      </c>
      <c r="D13" s="18">
        <v>4.5</v>
      </c>
      <c r="E13" s="19">
        <v>0</v>
      </c>
      <c r="F13" s="19">
        <v>0</v>
      </c>
      <c r="G13" s="19">
        <v>0</v>
      </c>
      <c r="H13" s="19">
        <v>0</v>
      </c>
      <c r="I13" s="19">
        <v>0</v>
      </c>
      <c r="J13" s="19">
        <f t="shared" ref="J13:J23" si="0">ROUND(SUM(G13:I13),2)</f>
        <v>0</v>
      </c>
      <c r="K13" s="19">
        <f t="shared" ref="K13:K20" si="1">ROUND(E13*D13,2)</f>
        <v>0</v>
      </c>
      <c r="L13" s="19">
        <f t="shared" ref="L13:L20" si="2">ROUND(G13*D13,2)</f>
        <v>0</v>
      </c>
      <c r="M13" s="19">
        <f t="shared" ref="M13:M20" si="3">ROUND(H13*D13,2)</f>
        <v>0</v>
      </c>
      <c r="N13" s="19">
        <f t="shared" ref="N13:N20" si="4">ROUND(I13*D13,2)</f>
        <v>0</v>
      </c>
      <c r="O13" s="19">
        <f t="shared" ref="O13:O20" si="5">ROUND(SUM(L13:N13),2)</f>
        <v>0</v>
      </c>
    </row>
    <row r="14" spans="1:15" ht="15" customHeight="1" x14ac:dyDescent="0.35">
      <c r="A14" s="20">
        <v>2</v>
      </c>
      <c r="B14" s="17" t="s">
        <v>27</v>
      </c>
      <c r="C14" s="18" t="s">
        <v>30</v>
      </c>
      <c r="D14" s="18">
        <v>4.5</v>
      </c>
      <c r="E14" s="19">
        <v>0</v>
      </c>
      <c r="F14" s="19">
        <v>0</v>
      </c>
      <c r="G14" s="19">
        <v>0</v>
      </c>
      <c r="H14" s="19">
        <v>0</v>
      </c>
      <c r="I14" s="19">
        <v>0</v>
      </c>
      <c r="J14" s="19">
        <f t="shared" si="0"/>
        <v>0</v>
      </c>
      <c r="K14" s="19">
        <f t="shared" si="1"/>
        <v>0</v>
      </c>
      <c r="L14" s="19">
        <f t="shared" si="2"/>
        <v>0</v>
      </c>
      <c r="M14" s="19">
        <f t="shared" si="3"/>
        <v>0</v>
      </c>
      <c r="N14" s="19">
        <f t="shared" si="4"/>
        <v>0</v>
      </c>
      <c r="O14" s="19">
        <f t="shared" si="5"/>
        <v>0</v>
      </c>
    </row>
    <row r="15" spans="1:15" ht="15" customHeight="1" x14ac:dyDescent="0.35">
      <c r="A15" s="16">
        <v>3</v>
      </c>
      <c r="B15" s="17" t="s">
        <v>28</v>
      </c>
      <c r="C15" s="18" t="s">
        <v>31</v>
      </c>
      <c r="D15" s="16">
        <v>9</v>
      </c>
      <c r="E15" s="19">
        <v>0</v>
      </c>
      <c r="F15" s="19">
        <v>0</v>
      </c>
      <c r="G15" s="19">
        <v>0</v>
      </c>
      <c r="H15" s="19">
        <v>0</v>
      </c>
      <c r="I15" s="19">
        <v>0</v>
      </c>
      <c r="J15" s="19">
        <f t="shared" si="0"/>
        <v>0</v>
      </c>
      <c r="K15" s="19">
        <f t="shared" si="1"/>
        <v>0</v>
      </c>
      <c r="L15" s="19">
        <f t="shared" si="2"/>
        <v>0</v>
      </c>
      <c r="M15" s="19">
        <f t="shared" si="3"/>
        <v>0</v>
      </c>
      <c r="N15" s="19">
        <f t="shared" si="4"/>
        <v>0</v>
      </c>
      <c r="O15" s="19">
        <f t="shared" si="5"/>
        <v>0</v>
      </c>
    </row>
    <row r="16" spans="1:15" ht="15" customHeight="1" x14ac:dyDescent="0.35">
      <c r="A16" s="20">
        <v>4</v>
      </c>
      <c r="B16" s="17" t="s">
        <v>29</v>
      </c>
      <c r="C16" s="18" t="s">
        <v>20</v>
      </c>
      <c r="D16" s="16">
        <v>2</v>
      </c>
      <c r="E16" s="19">
        <v>0</v>
      </c>
      <c r="F16" s="19">
        <v>0</v>
      </c>
      <c r="G16" s="19">
        <v>0</v>
      </c>
      <c r="H16" s="19">
        <v>0</v>
      </c>
      <c r="I16" s="19">
        <v>0</v>
      </c>
      <c r="J16" s="19">
        <f t="shared" si="0"/>
        <v>0</v>
      </c>
      <c r="K16" s="19">
        <f t="shared" si="1"/>
        <v>0</v>
      </c>
      <c r="L16" s="19">
        <f t="shared" si="2"/>
        <v>0</v>
      </c>
      <c r="M16" s="19">
        <f t="shared" si="3"/>
        <v>0</v>
      </c>
      <c r="N16" s="19">
        <f t="shared" si="4"/>
        <v>0</v>
      </c>
      <c r="O16" s="19">
        <f t="shared" si="5"/>
        <v>0</v>
      </c>
    </row>
    <row r="17" spans="1:17" ht="15" customHeight="1" x14ac:dyDescent="0.35">
      <c r="A17" s="21"/>
      <c r="B17" s="22" t="s">
        <v>32</v>
      </c>
      <c r="C17" s="18"/>
      <c r="D17" s="23"/>
      <c r="E17" s="19"/>
      <c r="F17" s="19"/>
      <c r="G17" s="19"/>
      <c r="H17" s="19"/>
      <c r="I17" s="19"/>
      <c r="J17" s="19"/>
      <c r="K17" s="19"/>
      <c r="L17" s="19"/>
      <c r="M17" s="19"/>
      <c r="N17" s="19"/>
      <c r="O17" s="19"/>
    </row>
    <row r="18" spans="1:17" ht="15" customHeight="1" x14ac:dyDescent="0.35">
      <c r="A18" s="20">
        <v>5</v>
      </c>
      <c r="B18" s="17" t="s">
        <v>33</v>
      </c>
      <c r="C18" s="24" t="s">
        <v>20</v>
      </c>
      <c r="D18" s="24">
        <v>1</v>
      </c>
      <c r="E18" s="19">
        <v>0</v>
      </c>
      <c r="F18" s="19">
        <v>0</v>
      </c>
      <c r="G18" s="19">
        <v>0</v>
      </c>
      <c r="H18" s="19">
        <v>0</v>
      </c>
      <c r="I18" s="19">
        <v>0</v>
      </c>
      <c r="J18" s="19">
        <f t="shared" si="0"/>
        <v>0</v>
      </c>
      <c r="K18" s="19">
        <f t="shared" si="1"/>
        <v>0</v>
      </c>
      <c r="L18" s="19">
        <f t="shared" si="2"/>
        <v>0</v>
      </c>
      <c r="M18" s="19">
        <f t="shared" si="3"/>
        <v>0</v>
      </c>
      <c r="N18" s="19">
        <f t="shared" si="4"/>
        <v>0</v>
      </c>
      <c r="O18" s="19">
        <f t="shared" si="5"/>
        <v>0</v>
      </c>
    </row>
    <row r="19" spans="1:17" ht="15" customHeight="1" x14ac:dyDescent="0.35">
      <c r="A19" s="21">
        <v>6</v>
      </c>
      <c r="B19" s="17" t="s">
        <v>34</v>
      </c>
      <c r="C19" s="16" t="s">
        <v>31</v>
      </c>
      <c r="D19" s="16">
        <v>14</v>
      </c>
      <c r="E19" s="19">
        <v>0</v>
      </c>
      <c r="F19" s="19">
        <v>0</v>
      </c>
      <c r="G19" s="19">
        <v>0</v>
      </c>
      <c r="H19" s="19">
        <v>0</v>
      </c>
      <c r="I19" s="19">
        <v>0</v>
      </c>
      <c r="J19" s="19">
        <f t="shared" si="0"/>
        <v>0</v>
      </c>
      <c r="K19" s="19">
        <f t="shared" si="1"/>
        <v>0</v>
      </c>
      <c r="L19" s="19">
        <f t="shared" si="2"/>
        <v>0</v>
      </c>
      <c r="M19" s="19">
        <f t="shared" si="3"/>
        <v>0</v>
      </c>
      <c r="N19" s="19">
        <f t="shared" si="4"/>
        <v>0</v>
      </c>
      <c r="O19" s="19">
        <v>0</v>
      </c>
    </row>
    <row r="20" spans="1:17" ht="15" customHeight="1" x14ac:dyDescent="0.35">
      <c r="A20" s="20">
        <v>7</v>
      </c>
      <c r="B20" s="17" t="s">
        <v>35</v>
      </c>
      <c r="C20" s="16" t="s">
        <v>20</v>
      </c>
      <c r="D20" s="16">
        <v>1</v>
      </c>
      <c r="E20" s="19">
        <v>0</v>
      </c>
      <c r="F20" s="19">
        <v>0</v>
      </c>
      <c r="G20" s="19">
        <v>0</v>
      </c>
      <c r="H20" s="19">
        <v>0</v>
      </c>
      <c r="I20" s="19">
        <v>0</v>
      </c>
      <c r="J20" s="19">
        <f t="shared" si="0"/>
        <v>0</v>
      </c>
      <c r="K20" s="19">
        <f t="shared" si="1"/>
        <v>0</v>
      </c>
      <c r="L20" s="19">
        <f t="shared" si="2"/>
        <v>0</v>
      </c>
      <c r="M20" s="19">
        <f t="shared" si="3"/>
        <v>0</v>
      </c>
      <c r="N20" s="19">
        <f t="shared" si="4"/>
        <v>0</v>
      </c>
      <c r="O20" s="19">
        <f t="shared" si="5"/>
        <v>0</v>
      </c>
    </row>
    <row r="21" spans="1:17" ht="15" customHeight="1" x14ac:dyDescent="0.35">
      <c r="A21" s="21">
        <v>8</v>
      </c>
      <c r="B21" s="17" t="s">
        <v>36</v>
      </c>
      <c r="C21" s="16" t="s">
        <v>30</v>
      </c>
      <c r="D21" s="16">
        <v>22</v>
      </c>
      <c r="E21" s="19">
        <v>0</v>
      </c>
      <c r="F21" s="19">
        <v>0</v>
      </c>
      <c r="G21" s="19">
        <v>0</v>
      </c>
      <c r="H21" s="19">
        <v>0</v>
      </c>
      <c r="I21" s="19">
        <v>0</v>
      </c>
      <c r="J21" s="19">
        <f t="shared" si="0"/>
        <v>0</v>
      </c>
      <c r="K21" s="19">
        <f t="shared" ref="K21:K23" si="6">ROUND(E21*D21,2)</f>
        <v>0</v>
      </c>
      <c r="L21" s="19">
        <f t="shared" ref="L21:L23" si="7">ROUND(G21*D21,2)</f>
        <v>0</v>
      </c>
      <c r="M21" s="19">
        <f t="shared" ref="M21:M23" si="8">ROUND(H21*D21,2)</f>
        <v>0</v>
      </c>
      <c r="N21" s="19">
        <f t="shared" ref="N21:N23" si="9">ROUND(I21*D21,2)</f>
        <v>0</v>
      </c>
      <c r="O21" s="19">
        <f t="shared" ref="O21:O23" si="10">ROUND(SUM(L21:N21),2)</f>
        <v>0</v>
      </c>
    </row>
    <row r="22" spans="1:17" ht="15.4" customHeight="1" x14ac:dyDescent="0.35">
      <c r="A22" s="20">
        <v>9</v>
      </c>
      <c r="B22" s="17" t="s">
        <v>37</v>
      </c>
      <c r="C22" s="16" t="s">
        <v>30</v>
      </c>
      <c r="D22" s="16">
        <v>0.5</v>
      </c>
      <c r="E22" s="19">
        <v>0</v>
      </c>
      <c r="F22" s="19">
        <v>0</v>
      </c>
      <c r="G22" s="19">
        <v>0</v>
      </c>
      <c r="H22" s="19">
        <v>0</v>
      </c>
      <c r="I22" s="19">
        <v>0</v>
      </c>
      <c r="J22" s="19">
        <f t="shared" si="0"/>
        <v>0</v>
      </c>
      <c r="K22" s="19">
        <f t="shared" si="6"/>
        <v>0</v>
      </c>
      <c r="L22" s="19">
        <f t="shared" si="7"/>
        <v>0</v>
      </c>
      <c r="M22" s="19">
        <f t="shared" si="8"/>
        <v>0</v>
      </c>
      <c r="N22" s="19">
        <f t="shared" si="9"/>
        <v>0</v>
      </c>
      <c r="O22" s="19">
        <f t="shared" si="10"/>
        <v>0</v>
      </c>
    </row>
    <row r="23" spans="1:17" ht="15" customHeight="1" x14ac:dyDescent="0.35">
      <c r="A23" s="21">
        <v>10</v>
      </c>
      <c r="B23" s="17" t="s">
        <v>38</v>
      </c>
      <c r="C23" s="16" t="s">
        <v>20</v>
      </c>
      <c r="D23" s="16">
        <v>1</v>
      </c>
      <c r="E23" s="19">
        <v>0</v>
      </c>
      <c r="F23" s="19">
        <v>0</v>
      </c>
      <c r="G23" s="19">
        <v>0</v>
      </c>
      <c r="H23" s="19">
        <v>0</v>
      </c>
      <c r="I23" s="19">
        <v>0</v>
      </c>
      <c r="J23" s="19">
        <f t="shared" si="0"/>
        <v>0</v>
      </c>
      <c r="K23" s="19">
        <f t="shared" si="6"/>
        <v>0</v>
      </c>
      <c r="L23" s="19">
        <f t="shared" si="7"/>
        <v>0</v>
      </c>
      <c r="M23" s="19">
        <f t="shared" si="8"/>
        <v>0</v>
      </c>
      <c r="N23" s="19">
        <f t="shared" si="9"/>
        <v>0</v>
      </c>
      <c r="O23" s="19">
        <f t="shared" si="10"/>
        <v>0</v>
      </c>
    </row>
    <row r="24" spans="1:17" s="29" customFormat="1" ht="13.7" customHeight="1" x14ac:dyDescent="0.35">
      <c r="A24" s="20">
        <v>15</v>
      </c>
      <c r="B24" s="25"/>
      <c r="C24" s="26"/>
      <c r="D24" s="27"/>
      <c r="E24" s="27"/>
      <c r="F24" s="27"/>
      <c r="G24" s="27"/>
      <c r="H24" s="27"/>
      <c r="I24" s="27"/>
      <c r="J24" s="28" t="s">
        <v>7</v>
      </c>
      <c r="K24" s="72">
        <f>SUM(K13:K23)</f>
        <v>0</v>
      </c>
      <c r="L24" s="72">
        <f>SUM(L13:L23)</f>
        <v>0</v>
      </c>
      <c r="M24" s="72">
        <f>SUM(M13:M23)</f>
        <v>0</v>
      </c>
      <c r="N24" s="72">
        <f>SUM(N13:N23)</f>
        <v>0</v>
      </c>
      <c r="O24" s="72">
        <f>SUM(O13:O23)</f>
        <v>0</v>
      </c>
    </row>
    <row r="25" spans="1:17" s="29" customFormat="1" x14ac:dyDescent="0.35">
      <c r="A25" s="21">
        <v>16</v>
      </c>
      <c r="B25" s="30" t="s">
        <v>68</v>
      </c>
      <c r="C25" s="30"/>
      <c r="D25" s="30"/>
      <c r="E25" s="30"/>
      <c r="F25" s="30"/>
      <c r="G25" s="30"/>
      <c r="H25" s="30"/>
      <c r="I25" s="30"/>
      <c r="J25" s="30"/>
      <c r="K25" s="72"/>
      <c r="L25" s="72"/>
      <c r="M25" s="72"/>
      <c r="N25" s="72"/>
      <c r="O25" s="72">
        <f>ROUND(L24*23.59%,2)</f>
        <v>0</v>
      </c>
      <c r="Q25" s="31"/>
    </row>
    <row r="26" spans="1:17" s="29" customFormat="1" x14ac:dyDescent="0.35">
      <c r="A26" s="20">
        <v>17</v>
      </c>
      <c r="B26" s="30" t="s">
        <v>69</v>
      </c>
      <c r="C26" s="30"/>
      <c r="D26" s="30"/>
      <c r="E26" s="30"/>
      <c r="F26" s="30"/>
      <c r="G26" s="30"/>
      <c r="H26" s="30"/>
      <c r="I26" s="30"/>
      <c r="J26" s="30"/>
      <c r="K26" s="72"/>
      <c r="L26" s="72"/>
      <c r="M26" s="72"/>
      <c r="N26" s="72"/>
      <c r="O26" s="72">
        <v>0</v>
      </c>
    </row>
    <row r="27" spans="1:17" s="29" customFormat="1" ht="12.95" customHeight="1" x14ac:dyDescent="0.35">
      <c r="A27" s="20">
        <v>18</v>
      </c>
      <c r="B27" s="32" t="s">
        <v>21</v>
      </c>
      <c r="C27" s="33"/>
      <c r="D27" s="33"/>
      <c r="E27" s="33"/>
      <c r="F27" s="33"/>
      <c r="G27" s="33"/>
      <c r="H27" s="33"/>
      <c r="I27" s="33"/>
      <c r="J27" s="34"/>
      <c r="K27" s="73"/>
      <c r="L27" s="74"/>
      <c r="M27" s="74"/>
      <c r="N27" s="74"/>
      <c r="O27" s="75">
        <f>SUM(O24:O26)</f>
        <v>0</v>
      </c>
      <c r="P27" s="35"/>
    </row>
    <row r="28" spans="1:17" s="29" customFormat="1" ht="12.95" customHeight="1" x14ac:dyDescent="0.35">
      <c r="A28" s="21">
        <v>19</v>
      </c>
      <c r="B28" s="32" t="s">
        <v>61</v>
      </c>
      <c r="C28" s="33"/>
      <c r="D28" s="33"/>
      <c r="E28" s="33"/>
      <c r="F28" s="33"/>
      <c r="G28" s="33"/>
      <c r="H28" s="33"/>
      <c r="I28" s="33"/>
      <c r="J28" s="34"/>
      <c r="K28" s="73"/>
      <c r="L28" s="74"/>
      <c r="M28" s="74"/>
      <c r="N28" s="74"/>
      <c r="O28" s="75">
        <f>ROUND(O27*0,2)</f>
        <v>0</v>
      </c>
      <c r="P28" s="35"/>
    </row>
    <row r="29" spans="1:17" s="29" customFormat="1" ht="12.95" customHeight="1" x14ac:dyDescent="0.35">
      <c r="A29" s="20">
        <v>20</v>
      </c>
      <c r="B29" s="36" t="s">
        <v>22</v>
      </c>
      <c r="C29" s="37"/>
      <c r="D29" s="37"/>
      <c r="E29" s="37"/>
      <c r="F29" s="37"/>
      <c r="G29" s="37"/>
      <c r="H29" s="37"/>
      <c r="I29" s="37"/>
      <c r="J29" s="38"/>
      <c r="K29" s="76"/>
      <c r="L29" s="74"/>
      <c r="M29" s="74"/>
      <c r="N29" s="74"/>
      <c r="O29" s="75">
        <f>ROUND(O28/3,2)</f>
        <v>0</v>
      </c>
      <c r="P29" s="35"/>
    </row>
    <row r="30" spans="1:17" s="29" customFormat="1" ht="12.95" customHeight="1" x14ac:dyDescent="0.35">
      <c r="A30" s="21">
        <v>21</v>
      </c>
      <c r="B30" s="32" t="s">
        <v>62</v>
      </c>
      <c r="C30" s="33"/>
      <c r="D30" s="33"/>
      <c r="E30" s="33"/>
      <c r="F30" s="33"/>
      <c r="G30" s="33"/>
      <c r="H30" s="33"/>
      <c r="I30" s="33"/>
      <c r="J30" s="34"/>
      <c r="K30" s="73"/>
      <c r="L30" s="74"/>
      <c r="M30" s="74"/>
      <c r="N30" s="74"/>
      <c r="O30" s="75">
        <f>ROUND(O27*0,2)</f>
        <v>0</v>
      </c>
      <c r="P30" s="35"/>
    </row>
    <row r="31" spans="1:17" ht="13.5" customHeight="1" x14ac:dyDescent="0.35">
      <c r="A31" s="20">
        <v>22</v>
      </c>
      <c r="B31" s="32" t="s">
        <v>23</v>
      </c>
      <c r="C31" s="33"/>
      <c r="D31" s="33"/>
      <c r="E31" s="33"/>
      <c r="F31" s="33"/>
      <c r="G31" s="33"/>
      <c r="H31" s="33"/>
      <c r="I31" s="33"/>
      <c r="J31" s="34"/>
      <c r="K31" s="73"/>
      <c r="L31" s="74"/>
      <c r="M31" s="74"/>
      <c r="N31" s="74"/>
      <c r="O31" s="75">
        <f>O27+O28+O30</f>
        <v>0</v>
      </c>
      <c r="P31" s="35"/>
    </row>
    <row r="32" spans="1:17" x14ac:dyDescent="0.45">
      <c r="A32" s="21">
        <v>23</v>
      </c>
      <c r="B32" s="39" t="s">
        <v>24</v>
      </c>
      <c r="C32" s="40"/>
      <c r="D32" s="40"/>
      <c r="E32" s="40"/>
      <c r="F32" s="40"/>
      <c r="G32" s="40"/>
      <c r="H32" s="40"/>
      <c r="I32" s="40"/>
      <c r="J32" s="41"/>
      <c r="K32" s="77"/>
      <c r="L32" s="77"/>
      <c r="M32" s="74"/>
      <c r="N32" s="74"/>
      <c r="O32" s="75">
        <f>ROUND(O31*0.21,2)</f>
        <v>0</v>
      </c>
      <c r="P32" s="35"/>
    </row>
    <row r="33" spans="1:16" x14ac:dyDescent="0.35">
      <c r="A33" s="20">
        <v>24</v>
      </c>
      <c r="B33" s="42" t="s">
        <v>16</v>
      </c>
      <c r="C33" s="43"/>
      <c r="D33" s="43"/>
      <c r="E33" s="43"/>
      <c r="F33" s="43"/>
      <c r="G33" s="43"/>
      <c r="H33" s="43"/>
      <c r="I33" s="43"/>
      <c r="J33" s="44"/>
      <c r="K33" s="67"/>
      <c r="L33" s="67"/>
      <c r="M33" s="67"/>
      <c r="N33" s="16"/>
      <c r="O33" s="72">
        <f>SUM(O31:O32)</f>
        <v>0</v>
      </c>
    </row>
    <row r="34" spans="1:16" x14ac:dyDescent="0.35">
      <c r="A34" s="45"/>
      <c r="B34" s="45"/>
      <c r="C34" s="45"/>
      <c r="D34" s="45"/>
      <c r="E34" s="45" t="s">
        <v>17</v>
      </c>
      <c r="F34" s="46"/>
      <c r="G34" s="46"/>
      <c r="H34" s="46"/>
      <c r="I34" s="46"/>
      <c r="J34" s="46"/>
      <c r="K34" s="46"/>
      <c r="L34" s="46"/>
      <c r="M34" s="46"/>
      <c r="N34" s="46"/>
      <c r="O34" s="46"/>
    </row>
    <row r="36" spans="1:16" x14ac:dyDescent="0.45">
      <c r="A36" s="47" t="s">
        <v>39</v>
      </c>
      <c r="B36" s="47"/>
      <c r="C36" s="47"/>
      <c r="D36" s="47"/>
      <c r="E36" s="47"/>
      <c r="F36" s="47"/>
      <c r="G36" s="47"/>
      <c r="H36" s="47"/>
      <c r="I36" s="47"/>
      <c r="J36" s="47"/>
      <c r="K36" s="47"/>
      <c r="L36" s="47"/>
      <c r="M36" s="47"/>
      <c r="N36" s="47"/>
      <c r="O36" s="47"/>
      <c r="P36" s="47"/>
    </row>
    <row r="37" spans="1:16" x14ac:dyDescent="0.45">
      <c r="A37" s="48" t="s">
        <v>72</v>
      </c>
      <c r="B37" s="48"/>
      <c r="C37" s="48"/>
      <c r="D37" s="48"/>
      <c r="E37" s="48"/>
      <c r="F37" s="48"/>
      <c r="G37" s="48"/>
      <c r="H37" s="48"/>
      <c r="I37" s="48"/>
      <c r="J37" s="48"/>
      <c r="K37" s="48"/>
      <c r="L37" s="48"/>
      <c r="M37" s="48"/>
      <c r="N37" s="48"/>
      <c r="O37" s="48"/>
      <c r="P37" s="48"/>
    </row>
    <row r="38" spans="1:16" x14ac:dyDescent="0.45">
      <c r="A38" s="49" t="s">
        <v>73</v>
      </c>
      <c r="B38" s="49"/>
      <c r="C38" s="49"/>
      <c r="D38" s="49"/>
      <c r="E38" s="49"/>
      <c r="F38" s="49"/>
      <c r="G38" s="49"/>
      <c r="H38" s="49"/>
      <c r="I38" s="49"/>
      <c r="J38" s="49"/>
      <c r="K38" s="49"/>
      <c r="L38" s="49"/>
      <c r="M38" s="49"/>
      <c r="N38" s="49"/>
      <c r="O38" s="49"/>
      <c r="P38" s="49"/>
    </row>
    <row r="39" spans="1:16" x14ac:dyDescent="0.45">
      <c r="A39" s="49" t="s">
        <v>74</v>
      </c>
      <c r="B39" s="49"/>
      <c r="C39" s="49"/>
      <c r="D39" s="49"/>
      <c r="E39" s="49"/>
      <c r="F39" s="49"/>
      <c r="G39" s="49"/>
      <c r="H39" s="49"/>
      <c r="I39" s="49"/>
      <c r="J39" s="49"/>
      <c r="K39" s="49"/>
      <c r="L39" s="49"/>
      <c r="M39" s="49"/>
      <c r="N39" s="50"/>
      <c r="O39" s="50"/>
      <c r="P39" s="50"/>
    </row>
    <row r="40" spans="1:16" x14ac:dyDescent="0.45">
      <c r="A40" s="49" t="s">
        <v>40</v>
      </c>
      <c r="B40" s="49"/>
      <c r="C40" s="49"/>
      <c r="D40" s="49"/>
      <c r="E40" s="49"/>
      <c r="F40" s="49"/>
      <c r="G40" s="49"/>
      <c r="H40" s="49"/>
      <c r="I40" s="49"/>
      <c r="J40" s="49"/>
      <c r="K40" s="49"/>
      <c r="L40" s="49"/>
      <c r="M40" s="49"/>
      <c r="N40" s="50"/>
      <c r="O40" s="50"/>
      <c r="P40" s="50"/>
    </row>
    <row r="41" spans="1:16" x14ac:dyDescent="0.45">
      <c r="A41" s="49" t="s">
        <v>41</v>
      </c>
      <c r="B41" s="49"/>
      <c r="C41" s="49"/>
      <c r="D41" s="49"/>
      <c r="E41" s="49"/>
      <c r="F41" s="49"/>
      <c r="G41" s="49"/>
      <c r="H41" s="49"/>
      <c r="I41" s="49"/>
      <c r="J41" s="49"/>
      <c r="K41" s="49"/>
      <c r="L41" s="49"/>
      <c r="M41" s="49"/>
      <c r="N41" s="50"/>
      <c r="O41" s="50"/>
      <c r="P41" s="50"/>
    </row>
    <row r="42" spans="1:16" x14ac:dyDescent="0.45">
      <c r="A42" s="49" t="s">
        <v>42</v>
      </c>
      <c r="B42" s="49"/>
      <c r="C42" s="49"/>
      <c r="D42" s="49"/>
      <c r="E42" s="49"/>
      <c r="F42" s="49"/>
      <c r="G42" s="49"/>
      <c r="H42" s="49"/>
      <c r="I42" s="49"/>
      <c r="J42" s="49"/>
      <c r="K42" s="49"/>
      <c r="L42" s="49"/>
      <c r="M42" s="49"/>
      <c r="N42" s="49"/>
      <c r="O42" s="49"/>
      <c r="P42" s="49"/>
    </row>
    <row r="43" spans="1:16" x14ac:dyDescent="0.45">
      <c r="A43" s="49" t="s">
        <v>75</v>
      </c>
      <c r="B43" s="49"/>
      <c r="C43" s="49"/>
      <c r="D43" s="49"/>
      <c r="E43" s="49"/>
      <c r="F43" s="49"/>
      <c r="G43" s="49"/>
      <c r="H43" s="49"/>
      <c r="I43" s="49"/>
      <c r="J43" s="49"/>
      <c r="K43" s="49"/>
      <c r="L43" s="49"/>
      <c r="M43" s="49"/>
      <c r="N43" s="49"/>
      <c r="O43" s="49"/>
      <c r="P43" s="50"/>
    </row>
    <row r="44" spans="1:16" x14ac:dyDescent="0.45">
      <c r="A44" s="49" t="s">
        <v>43</v>
      </c>
      <c r="B44" s="49"/>
      <c r="C44" s="49"/>
      <c r="D44" s="49"/>
      <c r="E44" s="49"/>
      <c r="F44" s="49"/>
      <c r="G44" s="49"/>
      <c r="H44" s="49"/>
      <c r="I44" s="49"/>
      <c r="J44" s="49"/>
      <c r="K44" s="49"/>
      <c r="L44" s="49"/>
      <c r="M44" s="49"/>
      <c r="N44" s="49"/>
      <c r="O44" s="49"/>
      <c r="P44" s="50"/>
    </row>
    <row r="45" spans="1:16" x14ac:dyDescent="0.45">
      <c r="A45" s="49" t="s">
        <v>44</v>
      </c>
      <c r="B45" s="49"/>
      <c r="C45" s="49"/>
      <c r="D45" s="49"/>
      <c r="E45" s="49"/>
      <c r="F45" s="49"/>
      <c r="G45" s="49"/>
      <c r="H45" s="49"/>
      <c r="I45" s="49"/>
      <c r="J45" s="49"/>
      <c r="K45" s="49"/>
      <c r="L45" s="49"/>
      <c r="M45" s="49"/>
      <c r="N45" s="49"/>
      <c r="O45" s="49"/>
      <c r="P45" s="50"/>
    </row>
    <row r="46" spans="1:16" x14ac:dyDescent="0.45">
      <c r="A46" s="48" t="s">
        <v>45</v>
      </c>
      <c r="B46" s="48"/>
      <c r="C46" s="48"/>
      <c r="D46" s="48"/>
      <c r="E46" s="48"/>
      <c r="F46" s="48"/>
      <c r="G46" s="48"/>
      <c r="H46" s="48"/>
      <c r="I46" s="48"/>
      <c r="J46" s="48"/>
      <c r="K46" s="48"/>
      <c r="L46" s="48"/>
      <c r="M46" s="48"/>
      <c r="N46" s="48"/>
      <c r="O46" s="50"/>
      <c r="P46" s="50"/>
    </row>
    <row r="47" spans="1:16" x14ac:dyDescent="0.45">
      <c r="A47" s="49" t="s">
        <v>46</v>
      </c>
      <c r="B47" s="49"/>
      <c r="C47" s="49"/>
      <c r="D47" s="49"/>
      <c r="E47" s="49"/>
      <c r="F47" s="49"/>
      <c r="G47" s="49"/>
      <c r="H47" s="49"/>
      <c r="I47" s="49"/>
      <c r="J47" s="49"/>
      <c r="K47" s="49"/>
      <c r="L47" s="49"/>
      <c r="M47" s="49"/>
      <c r="N47" s="49"/>
      <c r="O47" s="49"/>
      <c r="P47" s="50"/>
    </row>
    <row r="48" spans="1:16" x14ac:dyDescent="0.45">
      <c r="A48" s="49" t="s">
        <v>47</v>
      </c>
      <c r="B48" s="49"/>
      <c r="C48" s="49"/>
      <c r="D48" s="49"/>
      <c r="E48" s="49"/>
      <c r="F48" s="49"/>
      <c r="G48" s="49"/>
      <c r="H48" s="49"/>
      <c r="I48" s="49"/>
      <c r="J48" s="49"/>
      <c r="K48" s="49"/>
      <c r="L48" s="49"/>
      <c r="M48" s="49"/>
      <c r="N48" s="49"/>
      <c r="O48" s="50"/>
      <c r="P48" s="50"/>
    </row>
    <row r="49" spans="1:16" x14ac:dyDescent="0.45">
      <c r="A49" s="49" t="s">
        <v>76</v>
      </c>
      <c r="B49" s="49"/>
      <c r="C49" s="49"/>
      <c r="D49" s="49"/>
      <c r="E49" s="49"/>
      <c r="F49" s="49"/>
      <c r="G49" s="49"/>
      <c r="H49" s="49"/>
      <c r="I49" s="49"/>
      <c r="J49" s="49"/>
      <c r="K49" s="49"/>
      <c r="L49" s="49"/>
      <c r="M49" s="50"/>
      <c r="N49" s="50"/>
      <c r="O49" s="50"/>
      <c r="P49" s="50"/>
    </row>
    <row r="50" spans="1:16" x14ac:dyDescent="0.45">
      <c r="A50" s="51" t="s">
        <v>60</v>
      </c>
      <c r="B50" s="51"/>
      <c r="C50" s="51"/>
      <c r="D50" s="51"/>
      <c r="E50" s="51"/>
      <c r="F50" s="51"/>
      <c r="G50" s="51"/>
      <c r="H50" s="51"/>
      <c r="I50" s="51"/>
      <c r="J50" s="51"/>
      <c r="K50" s="51"/>
      <c r="L50" s="51"/>
      <c r="M50" s="51"/>
      <c r="N50" s="51"/>
      <c r="O50" s="51"/>
      <c r="P50" s="51"/>
    </row>
    <row r="51" spans="1:16" x14ac:dyDescent="0.45">
      <c r="A51" s="51" t="s">
        <v>77</v>
      </c>
      <c r="B51" s="51"/>
      <c r="C51" s="51"/>
      <c r="D51" s="51"/>
      <c r="E51" s="51"/>
      <c r="F51" s="51"/>
      <c r="G51" s="51"/>
      <c r="H51" s="51"/>
      <c r="I51" s="51"/>
      <c r="J51" s="51"/>
      <c r="K51" s="51"/>
      <c r="L51" s="51"/>
      <c r="M51" s="51"/>
      <c r="N51" s="51"/>
      <c r="O51" s="51"/>
      <c r="P51" s="51"/>
    </row>
    <row r="52" spans="1:16" x14ac:dyDescent="0.45">
      <c r="A52" s="51" t="s">
        <v>78</v>
      </c>
      <c r="B52" s="51"/>
      <c r="C52" s="51"/>
      <c r="D52" s="51"/>
      <c r="E52" s="51"/>
      <c r="F52" s="51"/>
      <c r="G52" s="51"/>
      <c r="H52" s="51"/>
      <c r="I52" s="51"/>
      <c r="J52" s="51"/>
      <c r="K52" s="51"/>
      <c r="L52" s="51"/>
      <c r="M52" s="51"/>
      <c r="N52" s="51"/>
      <c r="O52" s="51"/>
      <c r="P52" s="51"/>
    </row>
    <row r="53" spans="1:16" ht="40.5" customHeight="1" x14ac:dyDescent="0.45">
      <c r="A53" s="51" t="s">
        <v>48</v>
      </c>
      <c r="B53" s="51"/>
      <c r="C53" s="51"/>
      <c r="D53" s="51"/>
      <c r="E53" s="51"/>
      <c r="F53" s="51"/>
      <c r="G53" s="51"/>
      <c r="H53" s="51"/>
      <c r="I53" s="51"/>
      <c r="J53" s="51"/>
      <c r="K53" s="51"/>
      <c r="L53" s="51"/>
      <c r="M53" s="51"/>
      <c r="N53" s="51"/>
      <c r="O53" s="51"/>
      <c r="P53" s="51"/>
    </row>
    <row r="54" spans="1:16" x14ac:dyDescent="0.45">
      <c r="A54" s="49" t="s">
        <v>79</v>
      </c>
      <c r="B54" s="49"/>
      <c r="C54" s="49"/>
      <c r="D54" s="49"/>
      <c r="E54" s="49"/>
      <c r="F54" s="49"/>
      <c r="G54" s="49"/>
      <c r="H54" s="49"/>
      <c r="I54" s="49"/>
      <c r="J54" s="49"/>
      <c r="K54" s="49"/>
      <c r="L54" s="49"/>
      <c r="M54" s="49"/>
      <c r="N54" s="49"/>
      <c r="O54" s="49"/>
      <c r="P54" s="49"/>
    </row>
    <row r="55" spans="1:16" ht="26.65" customHeight="1" x14ac:dyDescent="0.45">
      <c r="A55" s="51" t="s">
        <v>49</v>
      </c>
      <c r="B55" s="51"/>
      <c r="C55" s="51"/>
      <c r="D55" s="51"/>
      <c r="E55" s="51"/>
      <c r="F55" s="51"/>
      <c r="G55" s="51"/>
      <c r="H55" s="51"/>
      <c r="I55" s="51"/>
      <c r="J55" s="51"/>
      <c r="K55" s="51"/>
      <c r="L55" s="51"/>
      <c r="M55" s="51"/>
      <c r="N55" s="51"/>
      <c r="O55" s="51"/>
      <c r="P55" s="51"/>
    </row>
    <row r="56" spans="1:16" ht="33.75" customHeight="1" x14ac:dyDescent="0.45">
      <c r="A56" s="51" t="s">
        <v>50</v>
      </c>
      <c r="B56" s="51"/>
      <c r="C56" s="51"/>
      <c r="D56" s="51"/>
      <c r="E56" s="51"/>
      <c r="F56" s="51"/>
      <c r="G56" s="51"/>
      <c r="H56" s="51"/>
      <c r="I56" s="51"/>
      <c r="J56" s="51"/>
      <c r="K56" s="51"/>
      <c r="L56" s="51"/>
      <c r="M56" s="51"/>
      <c r="N56" s="51"/>
      <c r="O56" s="51"/>
      <c r="P56" s="51"/>
    </row>
    <row r="57" spans="1:16" x14ac:dyDescent="0.45">
      <c r="A57" s="51" t="s">
        <v>51</v>
      </c>
      <c r="B57" s="51"/>
      <c r="C57" s="51"/>
      <c r="D57" s="51"/>
      <c r="E57" s="51"/>
      <c r="F57" s="51"/>
      <c r="G57" s="51"/>
      <c r="H57" s="51"/>
      <c r="I57" s="51"/>
      <c r="J57" s="51"/>
      <c r="K57" s="51"/>
      <c r="L57" s="51"/>
      <c r="M57" s="51"/>
      <c r="N57" s="51"/>
      <c r="O57" s="51"/>
      <c r="P57" s="51"/>
    </row>
    <row r="58" spans="1:16" x14ac:dyDescent="0.45">
      <c r="A58" s="52" t="s">
        <v>52</v>
      </c>
      <c r="B58" s="52"/>
      <c r="C58" s="52"/>
      <c r="D58" s="52"/>
      <c r="E58" s="52"/>
      <c r="F58" s="52"/>
      <c r="G58" s="52"/>
      <c r="H58" s="52"/>
      <c r="I58" s="52"/>
      <c r="J58" s="52"/>
      <c r="K58" s="52"/>
      <c r="L58" s="52"/>
      <c r="M58" s="52"/>
      <c r="N58" s="52"/>
      <c r="O58" s="52"/>
      <c r="P58" s="52"/>
    </row>
    <row r="59" spans="1:16" x14ac:dyDescent="0.45">
      <c r="A59" s="53"/>
      <c r="B59" s="53"/>
      <c r="C59" s="53"/>
      <c r="D59" s="53"/>
      <c r="E59" s="53"/>
      <c r="F59" s="53"/>
      <c r="G59" s="53"/>
      <c r="H59" s="53"/>
      <c r="I59" s="53"/>
      <c r="J59" s="53"/>
      <c r="K59" s="53"/>
      <c r="L59" s="53"/>
      <c r="M59" s="53"/>
      <c r="N59" s="53"/>
      <c r="O59" s="53"/>
      <c r="P59" s="53"/>
    </row>
    <row r="60" spans="1:16" x14ac:dyDescent="0.45">
      <c r="A60" s="53"/>
      <c r="B60" s="53"/>
      <c r="C60" s="53"/>
      <c r="D60" s="53"/>
      <c r="E60" s="53"/>
      <c r="F60" s="53"/>
      <c r="G60" s="53"/>
      <c r="H60" s="53"/>
      <c r="I60" s="53"/>
      <c r="J60" s="53"/>
      <c r="K60" s="53"/>
      <c r="L60" s="53"/>
      <c r="M60" s="53"/>
      <c r="N60" s="53"/>
      <c r="O60" s="53"/>
      <c r="P60" s="53"/>
    </row>
    <row r="61" spans="1:16" x14ac:dyDescent="0.45">
      <c r="A61" s="54" t="s">
        <v>53</v>
      </c>
      <c r="B61" s="54"/>
      <c r="C61" s="54"/>
      <c r="D61" s="54"/>
      <c r="E61" s="54"/>
      <c r="F61" s="54"/>
      <c r="G61" s="54"/>
      <c r="H61" s="54"/>
      <c r="I61" s="54"/>
      <c r="J61" s="54"/>
      <c r="K61" s="54"/>
      <c r="L61" s="54"/>
      <c r="M61" s="54"/>
      <c r="N61" s="54"/>
      <c r="O61" s="54"/>
      <c r="P61" s="54"/>
    </row>
    <row r="62" spans="1:16" ht="14.25" customHeight="1" x14ac:dyDescent="0.45">
      <c r="A62" s="53"/>
      <c r="B62" s="53"/>
      <c r="C62" s="51" t="s">
        <v>54</v>
      </c>
      <c r="D62" s="51"/>
      <c r="E62" s="51"/>
      <c r="F62" s="51"/>
      <c r="G62" s="51"/>
      <c r="H62" s="51"/>
      <c r="I62" s="53"/>
      <c r="J62" s="53"/>
      <c r="K62" s="53"/>
      <c r="L62" s="53"/>
      <c r="M62" s="53"/>
      <c r="N62" s="53"/>
      <c r="O62" s="53"/>
      <c r="P62" s="53"/>
    </row>
    <row r="63" spans="1:16" x14ac:dyDescent="0.45">
      <c r="A63" s="53"/>
      <c r="B63" s="53"/>
      <c r="C63" s="53"/>
      <c r="D63" s="55"/>
      <c r="E63" s="55"/>
      <c r="F63" s="55"/>
      <c r="G63" s="55"/>
      <c r="H63" s="55"/>
      <c r="I63" s="53"/>
      <c r="J63" s="53"/>
      <c r="K63" s="53"/>
      <c r="L63" s="53"/>
      <c r="M63" s="53"/>
      <c r="N63" s="53"/>
      <c r="O63" s="53"/>
      <c r="P63" s="53"/>
    </row>
    <row r="64" spans="1:16" x14ac:dyDescent="0.45">
      <c r="A64" s="53"/>
      <c r="B64" s="53"/>
      <c r="C64" s="53"/>
      <c r="D64" s="53"/>
      <c r="E64" s="53"/>
      <c r="F64" s="53"/>
      <c r="G64" s="53"/>
      <c r="H64" s="53"/>
      <c r="I64" s="53"/>
      <c r="J64" s="53"/>
      <c r="K64" s="53"/>
      <c r="L64" s="53"/>
      <c r="M64" s="53"/>
      <c r="N64" s="53"/>
      <c r="O64" s="53"/>
      <c r="P64" s="53"/>
    </row>
    <row r="65" spans="1:16" x14ac:dyDescent="0.45">
      <c r="A65" s="56" t="s">
        <v>55</v>
      </c>
      <c r="B65" s="56"/>
      <c r="C65" s="56"/>
      <c r="D65" s="56"/>
      <c r="E65" s="56"/>
      <c r="F65" s="56"/>
      <c r="G65" s="56"/>
      <c r="H65" s="56"/>
      <c r="I65" s="56"/>
      <c r="J65" s="56"/>
      <c r="K65" s="56"/>
      <c r="L65" s="56"/>
      <c r="M65" s="56"/>
      <c r="N65" s="56"/>
      <c r="O65" s="56"/>
      <c r="P65" s="56"/>
    </row>
    <row r="66" spans="1:16" x14ac:dyDescent="0.45">
      <c r="A66" s="57"/>
      <c r="B66" s="57"/>
      <c r="C66" s="57"/>
      <c r="D66" s="57"/>
      <c r="E66" s="57"/>
      <c r="F66" s="57"/>
      <c r="G66" s="57"/>
      <c r="H66" s="57"/>
      <c r="I66" s="57"/>
      <c r="J66" s="57"/>
      <c r="K66" s="57"/>
      <c r="L66" s="57"/>
      <c r="M66" s="57"/>
      <c r="N66" s="57"/>
      <c r="O66" s="57"/>
      <c r="P66" s="57"/>
    </row>
    <row r="67" spans="1:16" x14ac:dyDescent="0.45">
      <c r="A67" s="58" t="s">
        <v>56</v>
      </c>
      <c r="B67" s="58"/>
      <c r="C67" s="58"/>
      <c r="D67" s="58"/>
      <c r="E67" s="58"/>
      <c r="F67" s="58"/>
      <c r="G67" s="58"/>
      <c r="H67" s="58"/>
      <c r="I67" s="58"/>
      <c r="J67" s="58"/>
      <c r="K67" s="58"/>
      <c r="L67" s="58"/>
      <c r="M67" s="58"/>
      <c r="N67" s="58"/>
      <c r="O67" s="58"/>
      <c r="P67" s="58"/>
    </row>
    <row r="68" spans="1:16" x14ac:dyDescent="0.45">
      <c r="A68" s="57"/>
      <c r="B68" s="57"/>
      <c r="C68" s="57"/>
      <c r="D68" s="57"/>
      <c r="E68" s="57"/>
      <c r="F68" s="57"/>
      <c r="G68" s="57"/>
      <c r="H68" s="57"/>
      <c r="I68" s="57"/>
      <c r="J68" s="57"/>
      <c r="K68" s="57"/>
      <c r="L68" s="57"/>
      <c r="M68" s="57"/>
      <c r="N68" s="57"/>
      <c r="O68" s="57"/>
      <c r="P68" s="57"/>
    </row>
    <row r="69" spans="1:16" x14ac:dyDescent="0.45">
      <c r="A69" s="52" t="s">
        <v>57</v>
      </c>
      <c r="B69" s="52"/>
      <c r="C69" s="52"/>
      <c r="D69" s="52"/>
      <c r="E69" s="52"/>
      <c r="F69" s="52"/>
      <c r="G69" s="52"/>
      <c r="H69" s="52"/>
      <c r="I69" s="52"/>
      <c r="J69" s="52"/>
      <c r="K69" s="52"/>
      <c r="L69" s="52"/>
      <c r="M69" s="52"/>
      <c r="N69" s="52"/>
      <c r="O69" s="52"/>
      <c r="P69" s="52"/>
    </row>
    <row r="70" spans="1:16" x14ac:dyDescent="0.35">
      <c r="A70" s="59" t="s">
        <v>70</v>
      </c>
      <c r="B70" s="59"/>
      <c r="C70" s="59"/>
      <c r="D70" s="59"/>
      <c r="E70" s="59"/>
      <c r="F70" s="59"/>
      <c r="G70" s="59"/>
      <c r="H70" s="59"/>
      <c r="I70" s="59"/>
      <c r="J70" s="59"/>
      <c r="K70" s="59"/>
      <c r="L70" s="59"/>
      <c r="M70" s="59"/>
      <c r="N70" s="59"/>
      <c r="O70" s="59"/>
      <c r="P70" s="59"/>
    </row>
    <row r="71" spans="1:16" x14ac:dyDescent="0.45">
      <c r="A71" s="57"/>
      <c r="B71" s="57"/>
      <c r="C71" s="57"/>
      <c r="D71" s="57"/>
      <c r="E71" s="57"/>
      <c r="F71" s="57"/>
      <c r="G71" s="57"/>
      <c r="H71" s="57"/>
      <c r="I71" s="57"/>
      <c r="J71" s="57"/>
      <c r="K71" s="57"/>
      <c r="L71" s="57"/>
      <c r="M71" s="57"/>
      <c r="N71" s="57"/>
      <c r="O71" s="57"/>
      <c r="P71" s="57"/>
    </row>
    <row r="72" spans="1:16" x14ac:dyDescent="0.45">
      <c r="A72" s="60"/>
      <c r="B72" s="60"/>
      <c r="C72" s="60"/>
      <c r="D72" s="60"/>
      <c r="E72" s="60"/>
      <c r="F72" s="60"/>
      <c r="G72" s="60"/>
      <c r="H72" s="60"/>
      <c r="I72" s="60"/>
      <c r="J72" s="60"/>
      <c r="K72" s="60"/>
      <c r="L72" s="60"/>
      <c r="M72" s="60"/>
      <c r="N72" s="60"/>
      <c r="O72" s="60"/>
      <c r="P72" s="60"/>
    </row>
    <row r="73" spans="1:16" ht="14.65" thickBot="1" x14ac:dyDescent="0.5">
      <c r="A73" s="60"/>
      <c r="B73" s="61"/>
      <c r="C73" s="61"/>
      <c r="D73" s="61"/>
      <c r="E73" s="60"/>
      <c r="F73" s="60"/>
      <c r="G73" s="60"/>
      <c r="H73" s="60"/>
      <c r="I73" s="60"/>
      <c r="J73" s="60"/>
      <c r="K73" s="60"/>
      <c r="L73" s="60"/>
      <c r="M73" s="60"/>
      <c r="N73" s="60"/>
      <c r="O73" s="60"/>
      <c r="P73" s="60"/>
    </row>
    <row r="74" spans="1:16" x14ac:dyDescent="0.45">
      <c r="A74" s="60"/>
      <c r="B74" s="62" t="s">
        <v>58</v>
      </c>
      <c r="C74" s="62"/>
      <c r="D74" s="62"/>
      <c r="E74" s="60"/>
      <c r="F74" s="60"/>
      <c r="G74" s="60"/>
      <c r="H74" s="60"/>
      <c r="I74" s="60"/>
      <c r="J74" s="60"/>
      <c r="K74" s="60"/>
      <c r="L74" s="60"/>
      <c r="M74" s="60"/>
      <c r="N74" s="60"/>
      <c r="O74" s="60"/>
      <c r="P74" s="60"/>
    </row>
    <row r="75" spans="1:16" x14ac:dyDescent="0.45">
      <c r="A75" s="60"/>
      <c r="B75" s="60"/>
      <c r="C75" s="60"/>
      <c r="D75" s="60"/>
      <c r="E75" s="60"/>
      <c r="F75" s="60"/>
      <c r="G75" s="60"/>
      <c r="H75" s="60"/>
      <c r="I75" s="60"/>
      <c r="J75" s="60"/>
      <c r="K75" s="60"/>
      <c r="L75" s="60"/>
      <c r="M75" s="60"/>
      <c r="N75" s="60"/>
      <c r="O75" s="60"/>
      <c r="P75" s="60"/>
    </row>
  </sheetData>
  <mergeCells count="59">
    <mergeCell ref="A2:B2"/>
    <mergeCell ref="A3:B3"/>
    <mergeCell ref="A4:B4"/>
    <mergeCell ref="A5:B5"/>
    <mergeCell ref="C62:H62"/>
    <mergeCell ref="A67:P67"/>
    <mergeCell ref="A69:P69"/>
    <mergeCell ref="A70:P70"/>
    <mergeCell ref="B73:D73"/>
    <mergeCell ref="B74:D74"/>
    <mergeCell ref="A57:P57"/>
    <mergeCell ref="A58:P58"/>
    <mergeCell ref="A61:P61"/>
    <mergeCell ref="A65:P65"/>
    <mergeCell ref="A52:P52"/>
    <mergeCell ref="A53:P53"/>
    <mergeCell ref="A54:P54"/>
    <mergeCell ref="A55:P55"/>
    <mergeCell ref="A56:P56"/>
    <mergeCell ref="A47:O47"/>
    <mergeCell ref="A48:N48"/>
    <mergeCell ref="A49:L49"/>
    <mergeCell ref="A50:P50"/>
    <mergeCell ref="A51:P51"/>
    <mergeCell ref="A42:P42"/>
    <mergeCell ref="A43:O43"/>
    <mergeCell ref="A44:O44"/>
    <mergeCell ref="A45:O45"/>
    <mergeCell ref="A46:N46"/>
    <mergeCell ref="N6:O6"/>
    <mergeCell ref="D10:D11"/>
    <mergeCell ref="K10:O10"/>
    <mergeCell ref="B25:J25"/>
    <mergeCell ref="B26:J26"/>
    <mergeCell ref="B10:B11"/>
    <mergeCell ref="C10:C11"/>
    <mergeCell ref="E10:J10"/>
    <mergeCell ref="I9:J9"/>
    <mergeCell ref="A8:G8"/>
    <mergeCell ref="A10:A11"/>
    <mergeCell ref="H8:O8"/>
    <mergeCell ref="E9:H9"/>
    <mergeCell ref="A9:D9"/>
    <mergeCell ref="K9:O9"/>
    <mergeCell ref="A38:P38"/>
    <mergeCell ref="A39:M39"/>
    <mergeCell ref="A40:M40"/>
    <mergeCell ref="A41:M41"/>
    <mergeCell ref="B32:J32"/>
    <mergeCell ref="B33:J33"/>
    <mergeCell ref="K33:M33"/>
    <mergeCell ref="F34:O34"/>
    <mergeCell ref="A36:P36"/>
    <mergeCell ref="A37:P37"/>
    <mergeCell ref="B27:J27"/>
    <mergeCell ref="B28:J28"/>
    <mergeCell ref="B29:J29"/>
    <mergeCell ref="B30:J30"/>
    <mergeCell ref="B31:J31"/>
  </mergeCells>
  <phoneticPr fontId="5" type="noConversion"/>
  <pageMargins left="0.59055118110236227" right="0.59055118110236227" top="1.1811023622047245" bottom="0.39370078740157483" header="0.35433070866141736" footer="0.51181102362204722"/>
  <pageSetup paperSize="9" scale="86" orientation="landscape"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Tāme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Jurmalas slimnica</dc:creator>
  <cp:lastModifiedBy>Olga Ruguma</cp:lastModifiedBy>
  <cp:lastPrinted>2021-06-08T08:12:31Z</cp:lastPrinted>
  <dcterms:created xsi:type="dcterms:W3CDTF">2011-08-15T11:58:41Z</dcterms:created>
  <dcterms:modified xsi:type="dcterms:W3CDTF">2025-03-21T12:47:58Z</dcterms:modified>
</cp:coreProperties>
</file>