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dc1\DATNES\Administrācija\Mara.Lidumniece\07052025\Desktop\valdes lemumi\2026\"/>
    </mc:Choice>
  </mc:AlternateContent>
  <xr:revisionPtr revIDLastSave="0" documentId="13_ncr:1_{CB7EF5A5-5F98-459F-8AFA-5DB1C1F537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ftn1" localSheetId="0">'2026'!$B$14</definedName>
    <definedName name="_ftnref1" localSheetId="0">'2026'!$K$4</definedName>
    <definedName name="_xlnm.Print_Area" localSheetId="0">'2026'!$A$1:$O$80</definedName>
    <definedName name="_xlnm.Print_Titles" localSheetId="0">'2026'!$1:$3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31" i="1"/>
  <c r="I30" i="1"/>
  <c r="I29" i="1"/>
  <c r="F33" i="1"/>
  <c r="F32" i="1"/>
  <c r="F31" i="1"/>
  <c r="F30" i="1"/>
  <c r="F29" i="1"/>
  <c r="J29" i="1" l="1"/>
  <c r="G29" i="1"/>
  <c r="F28" i="1"/>
  <c r="I27" i="1"/>
  <c r="F27" i="1"/>
  <c r="I26" i="1"/>
  <c r="F26" i="1"/>
  <c r="I25" i="1"/>
  <c r="F25" i="1"/>
  <c r="I24" i="1"/>
  <c r="F24" i="1"/>
  <c r="K29" i="1" l="1"/>
  <c r="J24" i="1"/>
  <c r="G24" i="1"/>
  <c r="K24" i="1" l="1"/>
  <c r="I22" i="1"/>
  <c r="I21" i="1"/>
  <c r="I20" i="1"/>
  <c r="I19" i="1"/>
  <c r="F23" i="1"/>
  <c r="F22" i="1"/>
  <c r="F21" i="1"/>
  <c r="F20" i="1"/>
  <c r="F19" i="1"/>
  <c r="F68" i="1"/>
  <c r="I67" i="1"/>
  <c r="F67" i="1"/>
  <c r="I66" i="1"/>
  <c r="F66" i="1"/>
  <c r="I65" i="1"/>
  <c r="F65" i="1"/>
  <c r="I64" i="1"/>
  <c r="F64" i="1"/>
  <c r="F63" i="1"/>
  <c r="I62" i="1"/>
  <c r="F62" i="1"/>
  <c r="I61" i="1"/>
  <c r="F61" i="1"/>
  <c r="I60" i="1"/>
  <c r="F60" i="1"/>
  <c r="I59" i="1"/>
  <c r="F59" i="1"/>
  <c r="F58" i="1"/>
  <c r="I57" i="1"/>
  <c r="F57" i="1"/>
  <c r="I56" i="1"/>
  <c r="F56" i="1"/>
  <c r="I55" i="1"/>
  <c r="F55" i="1"/>
  <c r="I54" i="1"/>
  <c r="F54" i="1"/>
  <c r="F53" i="1"/>
  <c r="I52" i="1"/>
  <c r="F52" i="1"/>
  <c r="I51" i="1"/>
  <c r="F51" i="1"/>
  <c r="I50" i="1"/>
  <c r="F50" i="1"/>
  <c r="I49" i="1"/>
  <c r="F49" i="1"/>
  <c r="F48" i="1"/>
  <c r="I47" i="1"/>
  <c r="F47" i="1"/>
  <c r="I46" i="1"/>
  <c r="F46" i="1"/>
  <c r="I45" i="1"/>
  <c r="F45" i="1"/>
  <c r="I44" i="1"/>
  <c r="F44" i="1"/>
  <c r="J54" i="1" l="1"/>
  <c r="J49" i="1"/>
  <c r="G54" i="1"/>
  <c r="J19" i="1"/>
  <c r="G44" i="1"/>
  <c r="J44" i="1"/>
  <c r="J64" i="1"/>
  <c r="G59" i="1"/>
  <c r="J59" i="1"/>
  <c r="G64" i="1"/>
  <c r="G49" i="1"/>
  <c r="G19" i="1"/>
  <c r="A14" i="1"/>
  <c r="K54" i="1" l="1"/>
  <c r="K59" i="1"/>
  <c r="K44" i="1"/>
  <c r="K49" i="1"/>
  <c r="K19" i="1"/>
  <c r="K64" i="1"/>
  <c r="I42" i="1" l="1"/>
  <c r="I41" i="1"/>
  <c r="I40" i="1"/>
  <c r="I39" i="1"/>
  <c r="I37" i="1"/>
  <c r="I36" i="1"/>
  <c r="I35" i="1"/>
  <c r="I34" i="1"/>
  <c r="I17" i="1"/>
  <c r="I16" i="1"/>
  <c r="I15" i="1"/>
  <c r="I14" i="1"/>
  <c r="I12" i="1"/>
  <c r="I11" i="1"/>
  <c r="I10" i="1"/>
  <c r="I9" i="1"/>
  <c r="I7" i="1"/>
  <c r="I5" i="1"/>
  <c r="I6" i="1"/>
  <c r="I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34" i="1"/>
  <c r="F35" i="1"/>
  <c r="F36" i="1"/>
  <c r="F37" i="1"/>
  <c r="F38" i="1"/>
  <c r="F39" i="1"/>
  <c r="F40" i="1"/>
  <c r="F41" i="1"/>
  <c r="F42" i="1"/>
  <c r="F43" i="1"/>
  <c r="F4" i="1"/>
  <c r="A54" i="1" l="1"/>
  <c r="A59" i="1" s="1"/>
  <c r="A64" i="1" s="1"/>
  <c r="G39" i="1"/>
  <c r="J39" i="1"/>
  <c r="J9" i="1"/>
  <c r="J34" i="1"/>
  <c r="K39" i="1" l="1"/>
  <c r="J4" i="1"/>
  <c r="J14" i="1"/>
  <c r="G34" i="1"/>
  <c r="K34" i="1" s="1"/>
  <c r="G14" i="1"/>
  <c r="G9" i="1"/>
  <c r="K9" i="1" s="1"/>
  <c r="G4" i="1"/>
  <c r="K4" i="1" l="1"/>
  <c r="K14" i="1"/>
</calcChain>
</file>

<file path=xl/sharedStrings.xml><?xml version="1.0" encoding="utf-8"?>
<sst xmlns="http://schemas.openxmlformats.org/spreadsheetml/2006/main" count="75" uniqueCount="68">
  <si>
    <t>Risks, riska notikuma apraksts</t>
  </si>
  <si>
    <t>Varbūtība</t>
  </si>
  <si>
    <t>Ietekme</t>
  </si>
  <si>
    <t>Riska vērtība</t>
  </si>
  <si>
    <t>Atbildīgais par pasākuma izpildi</t>
  </si>
  <si>
    <t>ID Nr.</t>
  </si>
  <si>
    <t>Pasākums riska mazināšanai</t>
  </si>
  <si>
    <t>Pasākuma izpildes termiņš, regularitāte</t>
  </si>
  <si>
    <t>Veicamā funkcija (uzdevums)/ darbības joma/process, ar kuru saistās korupcijas risks</t>
  </si>
  <si>
    <t>Amats (amatu grupa, struktūrvienība), kurš pakļauts riskam</t>
  </si>
  <si>
    <t>Datu izmantošana un aizsardzība</t>
  </si>
  <si>
    <t>Personāla atlase, cilvēku resursu vadība un interešu konflikta novēršana</t>
  </si>
  <si>
    <t>1.2.; 2.1.; 2.2.; 22.1.</t>
  </si>
  <si>
    <t>2.3.; 2.4.</t>
  </si>
  <si>
    <t>2.2. Noslēgtā līguma (iegādes darījuma; līdzfinansējuma; projekta realizācijas un tml.) neatbilstoša kontrole, radot nepamatotu līdzekļu izlietošanu vai neatbilstoša produkta/pakalpojuma saņemšanu</t>
  </si>
  <si>
    <t>2.5. Parādu piedziņas darbību neveikšana</t>
  </si>
  <si>
    <t>17.1.</t>
  </si>
  <si>
    <t>13.1;20.1;
23.1</t>
  </si>
  <si>
    <t>3.2.; 3.4.</t>
  </si>
  <si>
    <t>3.3.; 3.5.-3.7.; 6.1.</t>
  </si>
  <si>
    <t>5.1.;5.2.; 5.4.</t>
  </si>
  <si>
    <t>5.3.;7.2.;
10.1;17.2</t>
  </si>
  <si>
    <t>1.4. Lēmumu pieņemšana par darbinieku pieņemšanu, atbrīvošanu, paaugstināšanu un atlīdzību, neievērojot normatīvos aktus</t>
  </si>
  <si>
    <t>1.3.</t>
  </si>
  <si>
    <t>Iepirkumu veikšana un līgumu slēgšana</t>
  </si>
  <si>
    <t>Visas valsts amatpersonas un darbinieki</t>
  </si>
  <si>
    <t>Pēc nepieciešamības</t>
  </si>
  <si>
    <t>Pastāvīgi</t>
  </si>
  <si>
    <t>1.1.;3.8.; 6.2.;8.1.; 8.2.; 11.1; 11.2.; 19.1.</t>
  </si>
  <si>
    <t>Informā-cijai
atsauce uz apstipri-nāto PPP</t>
  </si>
  <si>
    <t>1.4.1. Personāla atlases un cilvēku resursu vadības kontrole;
1.4.2. Kontroles procedūru ieviešana un uzraudzība</t>
  </si>
  <si>
    <t>2.1.1. Lēmuma projekta saskaņošana noteiktajā kārtībā;
2.1.2. Normatīvo aktu ievērošana;
2.1.3. Kontroles procedūru ieviešana un uzraudzība</t>
  </si>
  <si>
    <t>2.1. Īpašuma atsavināšanas/iznomāšanas/ apgrūtināšanas ar saistībām lēmuma sagatavošana par labu konkrētai personai</t>
  </si>
  <si>
    <t xml:space="preserve">1.1. Valsts amatpersonas interešu konflikta novēršanas noteikumu neievērošana
1.2. Valsts amatpersonas/darbinieka amata savienošanas ierobežojumu izpildes kārtības neievērošana
1.3. Valsts amatpersonas/darbinieka neētiska rīcība </t>
  </si>
  <si>
    <t xml:space="preserve">1.1.1. Darbinieku izglītošana par interešu konflikta novēršanu un amata savienošanas kārtību, ētikas jautājumiem un zināšanu pārbaude;
1.1.2. Sadarbība un informācijas apmaiņa ar kompetentajām iestādēm valsts amatpersonu interešu konflikta novēršanā;
1.1.3. Kontroles procedūru ieviešana un uzraudzība
</t>
  </si>
  <si>
    <t>1.1.1.-1.1.2. Reizi gadā
1.1.3. Pastāvīgi</t>
  </si>
  <si>
    <t xml:space="preserve">1.1.1.-1.1.3. Personāla daļas vadītāja; kapitālsabiedrības valde
</t>
  </si>
  <si>
    <t>Rīcība ar finanšu līdzekļiem un mantu</t>
  </si>
  <si>
    <t>2.2.1. Noteikto kontroles procedūru ievērošana līguma izpildes procesā;
2.2.2. Kontroles procedūru ieviešana un uzraudzība</t>
  </si>
  <si>
    <t>2.5.1. Atskaišu pārbaude par parādiem;
2.5.2. Kontroles procedūru ieviešana un uzraudzība</t>
  </si>
  <si>
    <t>3.Atšķirīga attieksme ārstniecības pakalpojumu sniegšanas procesā pret pacientiem, nelikumīgas atlīdzības pieprasīšana vai pieņemšana</t>
  </si>
  <si>
    <t>3.1.Ētikas komisijas priekšsēdētājs; 3.2.Mārketinga speciāliste;         3.3. Kapitālsabiedrības valdes priekšsēdētājs.</t>
  </si>
  <si>
    <t xml:space="preserve"> Pastāvīgi</t>
  </si>
  <si>
    <r>
      <t>5.1. Ierobežotas pieejamības informācijas (personas datu, sensitīvas informācijas, komercnoslēpuma un tml.) iegūšana un izpaušana</t>
    </r>
    <r>
      <rPr>
        <sz val="10"/>
        <color theme="1"/>
        <rFont val="Times New Roman"/>
        <family val="1"/>
        <charset val="186"/>
      </rPr>
      <t/>
    </r>
  </si>
  <si>
    <t xml:space="preserve">5.2. Neprecīzas (nepatiesas) informācijas ievadīšana/ labošana datu bāzē </t>
  </si>
  <si>
    <t xml:space="preserve">5.1.1. Darbinieku informēšana par informācijas sistēmu lietošanas noteikumiem un atbildību par ierobežotas pieejamības informācijas izpaušanu;
5.1.2. Izvērtēt darbiniekiem ar darba pienākumiem saistīto datu bāžu pieejas līmeni un skaitu.
</t>
  </si>
  <si>
    <t>5.2.1. Kontroles procedūru ieviešana un uzraudzība;
5.2.2. Informācijas sistēmu datu salīdzināšana.</t>
  </si>
  <si>
    <t>SIA "Jūrmalas slimnīca" valdes priekšsēdētājs</t>
  </si>
  <si>
    <t>E.Liepiņš</t>
  </si>
  <si>
    <t>Klientu apkalpošana</t>
  </si>
  <si>
    <t>Ārstniecības un ārstniecības atbalsta personas</t>
  </si>
  <si>
    <t>Iepirkumu komisija,tehnisko specifikāciju sagatavotāji</t>
  </si>
  <si>
    <t>Valde, Personāla daļas vadītāja, struktūrvienību vadītāji, galvenā māsa, virsmāsas</t>
  </si>
  <si>
    <t>Valde, Finanšu direktore, Galvenā grāmatvede, Saimnieciski -inženiertehniskās nodaļas vadītāja, iepirkumu vadītājs</t>
  </si>
  <si>
    <t>Finanšu direktore, Galvenā grāmatvede</t>
  </si>
  <si>
    <r>
      <t xml:space="preserve">
</t>
    </r>
    <r>
      <rPr>
        <sz val="10"/>
        <rFont val="Times New Roman"/>
        <family val="1"/>
        <charset val="186"/>
      </rPr>
      <t>Finanšu direktore, Galvenā grāmatvede</t>
    </r>
  </si>
  <si>
    <t>Datorsistēmu tehniķi,Finanšu direktore, Galvenā grāmatvede, Personāla daļas vadītāja, ārstniecības un ārstniecības atbalsts amatpersonas, kurām ir pieeja e-veselības sistēmai</t>
  </si>
  <si>
    <t>Datorsistēmu tehniķi; Finanšu direktore; Galvenā grāmatvede; Personāla daļas vadītāja; ārstniecības un atbalsta personas, kurām ir pieeja e-veselības sistēmai.</t>
  </si>
  <si>
    <t>1.4.1. Personāla daļas vadītāja; kapitālsabiedrības valde
1.4.2. Personāla daļas vadītāja, galvenā māsa, virsmāsas</t>
  </si>
  <si>
    <t>Valde; Finanšu direktore; Galvenā grāmatvede; Saimnieciski-inženiertehniskās nodaļas vadītāja, iepirkumu vadītājs, Telpu iznomāšanas komisija.</t>
  </si>
  <si>
    <t xml:space="preserve"> Kapitālsabiedrības valde; Finanšu direktore; Galvenā grāmatvede</t>
  </si>
  <si>
    <t xml:space="preserve"> Finanšu direktore; Galvenā grāmatvede</t>
  </si>
  <si>
    <t xml:space="preserve">Iepirkumu organizēšanas vadītājs; iepirkumu komisija, struktūrvienību vadītāji-tehnisko specifikāciju izstrādātāji; kapitālsabiedrības valde.
</t>
  </si>
  <si>
    <t>4.1. Interešu konflikts iepirkumu procesā; prettiesiska labuma pieprasīšana/pieņemšana, informācijas noplūde</t>
  </si>
  <si>
    <t xml:space="preserve">3.1. Darbinieku izglītošana par interešu konflikta novēršanu un ētiku;
3.2.Pacientu informēšana par valsts apmaksātiem veselības aprūpes pakalpojumiem, izvietojot informāciju pacientiem redzamās vietās un interneta mājas lapā;                                                                                                   3.3. Pacientu sūdzību izskatīšana.                                                                               </t>
  </si>
  <si>
    <t xml:space="preserve">4.1.1. Darbinieku izglītošana par interešu konfliktu un ētiku;
4.1.2. Apliecinājuma parakstīšana par neatrašanos interešu konfliktā;
4.1.3. Iepirkumu regulējošo normatīvo aktu ievērošana, iekšējo normatīvo aktu izstrāde un aktualizācija;
4.1.4. Piekļuves kontrole informācijas avotiem. </t>
  </si>
  <si>
    <t>4.2. Nepilnīga iepirkuma procedūras izvēle un iepirkuma procesa uzraudzība, neprecīza dokumentu sagatavošana, neobjektīva pretendentu atlase, iepirkumu līgumu būtiska grozīšana, līgumu kontole</t>
  </si>
  <si>
    <t>4.2.1. Publisko iepirkumu gada plāna izstrāde un publicēšana; 
4.2.2. Regulāras darbinieku apmācības;                                                           4.2.3. Dokumentācijas divpakāpju saskaņošana (4-acu princips);                                    4.2.4. Iepirkumu komisiju locekļu rortācija;                                                      4.2.5. Elektronisko iepirkumu sistēmas e-katalogu funkcijas plašāka izmantošana;                                                                                                        4.2.6. Iepirkumu līgumu publiska pieejamība;                                                   4.2.7. Jurista neatkarīga pārbaude attiecībā uz līgumu grozījumiem;            4.2.8. Maksājumu saistīšana ar noslēgtā līguma kontroli.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</si>
</sst>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u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" fontId="3" fillId="0" borderId="2" xfId="1" applyNumberFormat="1" applyFont="1" applyBorder="1" applyAlignment="1">
      <alignment horizontal="center" vertical="center" wrapText="1"/>
    </xf>
    <xf numFmtId="1" fontId="3" fillId="0" borderId="3" xfId="1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6"/>
  <sheetViews>
    <sheetView tabSelected="1" view="pageLayout" topLeftCell="B1" zoomScaleNormal="110" workbookViewId="0">
      <selection activeCell="L34" sqref="L34:L43"/>
    </sheetView>
  </sheetViews>
  <sheetFormatPr defaultColWidth="9.140625" defaultRowHeight="12.75" x14ac:dyDescent="0.2"/>
  <cols>
    <col min="1" max="1" width="5.85546875" style="12" bestFit="1" customWidth="1"/>
    <col min="2" max="2" width="14.7109375" style="12" customWidth="1"/>
    <col min="3" max="3" width="44" style="12" customWidth="1"/>
    <col min="4" max="4" width="10.42578125" style="13" hidden="1" customWidth="1"/>
    <col min="5" max="5" width="4.140625" style="14" customWidth="1"/>
    <col min="6" max="6" width="4" style="14" hidden="1" customWidth="1"/>
    <col min="7" max="7" width="4.85546875" style="1" customWidth="1"/>
    <col min="8" max="8" width="3.85546875" style="14" customWidth="1"/>
    <col min="9" max="9" width="4.7109375" style="14" hidden="1" customWidth="1"/>
    <col min="10" max="10" width="4.7109375" style="1" customWidth="1"/>
    <col min="11" max="11" width="6.85546875" style="1" customWidth="1"/>
    <col min="12" max="12" width="31.42578125" style="15" customWidth="1"/>
    <col min="13" max="13" width="54.5703125" style="16" customWidth="1"/>
    <col min="14" max="14" width="26.5703125" style="17" customWidth="1"/>
    <col min="15" max="15" width="16.7109375" style="17" customWidth="1"/>
    <col min="16" max="16384" width="9.140625" style="1"/>
  </cols>
  <sheetData>
    <row r="1" spans="1:15" ht="80.25" customHeight="1" x14ac:dyDescent="0.2">
      <c r="A1" s="36" t="s">
        <v>5</v>
      </c>
      <c r="B1" s="36" t="s">
        <v>8</v>
      </c>
      <c r="C1" s="34" t="s">
        <v>0</v>
      </c>
      <c r="D1" s="22" t="s">
        <v>29</v>
      </c>
      <c r="E1" s="28" t="s">
        <v>1</v>
      </c>
      <c r="F1" s="29"/>
      <c r="G1" s="30"/>
      <c r="H1" s="28" t="s">
        <v>2</v>
      </c>
      <c r="I1" s="29"/>
      <c r="J1" s="30"/>
      <c r="K1" s="36" t="s">
        <v>3</v>
      </c>
      <c r="L1" s="36" t="s">
        <v>9</v>
      </c>
      <c r="M1" s="36" t="s">
        <v>6</v>
      </c>
      <c r="N1" s="36" t="s">
        <v>4</v>
      </c>
      <c r="O1" s="36" t="s">
        <v>7</v>
      </c>
    </row>
    <row r="2" spans="1:15" ht="12.75" hidden="1" customHeight="1" x14ac:dyDescent="0.2">
      <c r="A2" s="37"/>
      <c r="B2" s="37"/>
      <c r="C2" s="35"/>
      <c r="D2" s="23"/>
      <c r="E2" s="31">
        <v>0.2</v>
      </c>
      <c r="F2" s="32"/>
      <c r="G2" s="33"/>
      <c r="H2" s="31">
        <v>0.25</v>
      </c>
      <c r="I2" s="32"/>
      <c r="J2" s="33"/>
      <c r="K2" s="37"/>
      <c r="L2" s="37"/>
      <c r="M2" s="37"/>
      <c r="N2" s="37"/>
      <c r="O2" s="37"/>
    </row>
    <row r="3" spans="1:15" ht="12.75" customHeight="1" x14ac:dyDescent="0.2">
      <c r="A3" s="2">
        <v>1</v>
      </c>
      <c r="B3" s="2">
        <v>2</v>
      </c>
      <c r="C3" s="3">
        <v>3</v>
      </c>
      <c r="D3" s="4"/>
      <c r="E3" s="43">
        <v>4</v>
      </c>
      <c r="F3" s="43"/>
      <c r="G3" s="43"/>
      <c r="H3" s="43">
        <v>5</v>
      </c>
      <c r="I3" s="43"/>
      <c r="J3" s="43"/>
      <c r="K3" s="2">
        <v>6</v>
      </c>
      <c r="L3" s="2">
        <v>7</v>
      </c>
      <c r="M3" s="2">
        <v>8</v>
      </c>
      <c r="N3" s="2">
        <v>9</v>
      </c>
      <c r="O3" s="2">
        <v>10</v>
      </c>
    </row>
    <row r="4" spans="1:15" ht="13.5" customHeight="1" x14ac:dyDescent="0.2">
      <c r="A4" s="38">
        <v>1</v>
      </c>
      <c r="B4" s="26" t="s">
        <v>11</v>
      </c>
      <c r="C4" s="26" t="s">
        <v>33</v>
      </c>
      <c r="D4" s="22" t="s">
        <v>12</v>
      </c>
      <c r="E4" s="5">
        <v>1</v>
      </c>
      <c r="F4" s="6">
        <f>$E$2*E4</f>
        <v>0.2</v>
      </c>
      <c r="G4" s="39">
        <f>SUM(F4:F8)</f>
        <v>1.4000000000000001</v>
      </c>
      <c r="H4" s="7">
        <v>1</v>
      </c>
      <c r="I4" s="6">
        <f>$H$2*H4</f>
        <v>0.25</v>
      </c>
      <c r="J4" s="39">
        <f>SUM(I4:I8)</f>
        <v>1.75</v>
      </c>
      <c r="K4" s="47">
        <f>G4*J4</f>
        <v>2.4500000000000002</v>
      </c>
      <c r="L4" s="50" t="s">
        <v>25</v>
      </c>
      <c r="M4" s="44" t="s">
        <v>34</v>
      </c>
      <c r="N4" s="44" t="s">
        <v>36</v>
      </c>
      <c r="O4" s="44" t="s">
        <v>35</v>
      </c>
    </row>
    <row r="5" spans="1:15" ht="13.5" customHeight="1" x14ac:dyDescent="0.2">
      <c r="A5" s="20"/>
      <c r="B5" s="18"/>
      <c r="C5" s="18"/>
      <c r="D5" s="24"/>
      <c r="E5" s="5">
        <v>1</v>
      </c>
      <c r="F5" s="6">
        <f t="shared" ref="F5:F43" si="0">$E$2*E5</f>
        <v>0.2</v>
      </c>
      <c r="G5" s="41"/>
      <c r="H5" s="7">
        <v>3</v>
      </c>
      <c r="I5" s="6">
        <f t="shared" ref="I5:I6" si="1">$H$2*H5</f>
        <v>0.75</v>
      </c>
      <c r="J5" s="41"/>
      <c r="K5" s="48"/>
      <c r="L5" s="51"/>
      <c r="M5" s="45"/>
      <c r="N5" s="45"/>
      <c r="O5" s="45"/>
    </row>
    <row r="6" spans="1:15" ht="13.5" customHeight="1" x14ac:dyDescent="0.2">
      <c r="A6" s="20"/>
      <c r="B6" s="18"/>
      <c r="C6" s="18"/>
      <c r="D6" s="24"/>
      <c r="E6" s="5">
        <v>1</v>
      </c>
      <c r="F6" s="6">
        <f t="shared" si="0"/>
        <v>0.2</v>
      </c>
      <c r="G6" s="41"/>
      <c r="H6" s="7">
        <v>2</v>
      </c>
      <c r="I6" s="6">
        <f t="shared" si="1"/>
        <v>0.5</v>
      </c>
      <c r="J6" s="41"/>
      <c r="K6" s="48"/>
      <c r="L6" s="51"/>
      <c r="M6" s="45"/>
      <c r="N6" s="45"/>
      <c r="O6" s="45"/>
    </row>
    <row r="7" spans="1:15" ht="13.5" customHeight="1" x14ac:dyDescent="0.2">
      <c r="A7" s="20"/>
      <c r="B7" s="18"/>
      <c r="C7" s="18"/>
      <c r="D7" s="24"/>
      <c r="E7" s="5">
        <v>1</v>
      </c>
      <c r="F7" s="6">
        <f t="shared" si="0"/>
        <v>0.2</v>
      </c>
      <c r="G7" s="41"/>
      <c r="H7" s="42">
        <v>1</v>
      </c>
      <c r="I7" s="39">
        <f>$H$2*H7</f>
        <v>0.25</v>
      </c>
      <c r="J7" s="41"/>
      <c r="K7" s="48"/>
      <c r="L7" s="51"/>
      <c r="M7" s="45"/>
      <c r="N7" s="45"/>
      <c r="O7" s="45"/>
    </row>
    <row r="8" spans="1:15" ht="13.5" customHeight="1" x14ac:dyDescent="0.2">
      <c r="A8" s="20"/>
      <c r="B8" s="18"/>
      <c r="C8" s="19"/>
      <c r="D8" s="25"/>
      <c r="E8" s="5">
        <v>3</v>
      </c>
      <c r="F8" s="6">
        <f t="shared" si="0"/>
        <v>0.60000000000000009</v>
      </c>
      <c r="G8" s="40"/>
      <c r="H8" s="42"/>
      <c r="I8" s="40"/>
      <c r="J8" s="40"/>
      <c r="K8" s="49"/>
      <c r="L8" s="52"/>
      <c r="M8" s="46"/>
      <c r="N8" s="46"/>
      <c r="O8" s="46"/>
    </row>
    <row r="9" spans="1:15" x14ac:dyDescent="0.2">
      <c r="A9" s="20"/>
      <c r="B9" s="18"/>
      <c r="C9" s="26" t="s">
        <v>22</v>
      </c>
      <c r="D9" s="22" t="s">
        <v>13</v>
      </c>
      <c r="E9" s="5">
        <v>2</v>
      </c>
      <c r="F9" s="6">
        <f t="shared" si="0"/>
        <v>0.4</v>
      </c>
      <c r="G9" s="39">
        <f t="shared" ref="G9" si="2">SUM(F9:F13)</f>
        <v>2.2000000000000002</v>
      </c>
      <c r="H9" s="7">
        <v>2</v>
      </c>
      <c r="I9" s="6">
        <f>$H$2*H9</f>
        <v>0.5</v>
      </c>
      <c r="J9" s="39">
        <f t="shared" ref="J9" si="3">SUM(I9:I13)</f>
        <v>1.75</v>
      </c>
      <c r="K9" s="47">
        <f>G9*J9</f>
        <v>3.8500000000000005</v>
      </c>
      <c r="L9" s="50" t="s">
        <v>52</v>
      </c>
      <c r="M9" s="44" t="s">
        <v>30</v>
      </c>
      <c r="N9" s="44" t="s">
        <v>58</v>
      </c>
      <c r="O9" s="44" t="s">
        <v>27</v>
      </c>
    </row>
    <row r="10" spans="1:15" x14ac:dyDescent="0.2">
      <c r="A10" s="20"/>
      <c r="B10" s="18"/>
      <c r="C10" s="18"/>
      <c r="D10" s="24"/>
      <c r="E10" s="5">
        <v>2</v>
      </c>
      <c r="F10" s="6">
        <f t="shared" si="0"/>
        <v>0.4</v>
      </c>
      <c r="G10" s="41"/>
      <c r="H10" s="7">
        <v>2</v>
      </c>
      <c r="I10" s="6">
        <f t="shared" ref="I10:I11" si="4">$H$2*H10</f>
        <v>0.5</v>
      </c>
      <c r="J10" s="41"/>
      <c r="K10" s="48"/>
      <c r="L10" s="51"/>
      <c r="M10" s="45"/>
      <c r="N10" s="45"/>
      <c r="O10" s="45"/>
    </row>
    <row r="11" spans="1:15" x14ac:dyDescent="0.2">
      <c r="A11" s="20"/>
      <c r="B11" s="18"/>
      <c r="C11" s="18"/>
      <c r="D11" s="24"/>
      <c r="E11" s="5">
        <v>2</v>
      </c>
      <c r="F11" s="6">
        <f t="shared" si="0"/>
        <v>0.4</v>
      </c>
      <c r="G11" s="41"/>
      <c r="H11" s="7">
        <v>2</v>
      </c>
      <c r="I11" s="6">
        <f t="shared" si="4"/>
        <v>0.5</v>
      </c>
      <c r="J11" s="41"/>
      <c r="K11" s="48"/>
      <c r="L11" s="51"/>
      <c r="M11" s="45"/>
      <c r="N11" s="45"/>
      <c r="O11" s="45"/>
    </row>
    <row r="12" spans="1:15" x14ac:dyDescent="0.2">
      <c r="A12" s="20"/>
      <c r="B12" s="18"/>
      <c r="C12" s="18"/>
      <c r="D12" s="24"/>
      <c r="E12" s="5">
        <v>2</v>
      </c>
      <c r="F12" s="6">
        <f t="shared" si="0"/>
        <v>0.4</v>
      </c>
      <c r="G12" s="41"/>
      <c r="H12" s="42">
        <v>1</v>
      </c>
      <c r="I12" s="39">
        <f>$H$2*H12</f>
        <v>0.25</v>
      </c>
      <c r="J12" s="41"/>
      <c r="K12" s="48"/>
      <c r="L12" s="51"/>
      <c r="M12" s="45"/>
      <c r="N12" s="45"/>
      <c r="O12" s="45"/>
    </row>
    <row r="13" spans="1:15" x14ac:dyDescent="0.2">
      <c r="A13" s="21"/>
      <c r="B13" s="19"/>
      <c r="C13" s="19"/>
      <c r="D13" s="25"/>
      <c r="E13" s="5">
        <v>3</v>
      </c>
      <c r="F13" s="6">
        <f t="shared" si="0"/>
        <v>0.60000000000000009</v>
      </c>
      <c r="G13" s="40"/>
      <c r="H13" s="42"/>
      <c r="I13" s="40"/>
      <c r="J13" s="40"/>
      <c r="K13" s="49"/>
      <c r="L13" s="52"/>
      <c r="M13" s="46"/>
      <c r="N13" s="46"/>
      <c r="O13" s="46"/>
    </row>
    <row r="14" spans="1:15" x14ac:dyDescent="0.2">
      <c r="A14" s="38">
        <f>A4+1</f>
        <v>2</v>
      </c>
      <c r="B14" s="26" t="s">
        <v>37</v>
      </c>
      <c r="C14" s="26" t="s">
        <v>32</v>
      </c>
      <c r="D14" s="22" t="s">
        <v>23</v>
      </c>
      <c r="E14" s="8">
        <v>2</v>
      </c>
      <c r="F14" s="6">
        <f t="shared" si="0"/>
        <v>0.4</v>
      </c>
      <c r="G14" s="39">
        <f t="shared" ref="G14" si="5">SUM(F14:F18)</f>
        <v>2.2000000000000002</v>
      </c>
      <c r="H14" s="7">
        <v>2</v>
      </c>
      <c r="I14" s="6">
        <f>$H$2*H14</f>
        <v>0.5</v>
      </c>
      <c r="J14" s="39">
        <f t="shared" ref="J14" si="6">SUM(I14:I18)</f>
        <v>2.25</v>
      </c>
      <c r="K14" s="47">
        <f>G14*J14</f>
        <v>4.95</v>
      </c>
      <c r="L14" s="50" t="s">
        <v>53</v>
      </c>
      <c r="M14" s="44" t="s">
        <v>31</v>
      </c>
      <c r="N14" s="44" t="s">
        <v>59</v>
      </c>
      <c r="O14" s="44" t="s">
        <v>26</v>
      </c>
    </row>
    <row r="15" spans="1:15" x14ac:dyDescent="0.2">
      <c r="A15" s="20"/>
      <c r="B15" s="18"/>
      <c r="C15" s="18"/>
      <c r="D15" s="24"/>
      <c r="E15" s="8">
        <v>2</v>
      </c>
      <c r="F15" s="6">
        <f t="shared" si="0"/>
        <v>0.4</v>
      </c>
      <c r="G15" s="41"/>
      <c r="H15" s="7">
        <v>2</v>
      </c>
      <c r="I15" s="6">
        <f t="shared" ref="I15:I16" si="7">$H$2*H15</f>
        <v>0.5</v>
      </c>
      <c r="J15" s="41"/>
      <c r="K15" s="48"/>
      <c r="L15" s="51"/>
      <c r="M15" s="45"/>
      <c r="N15" s="45"/>
      <c r="O15" s="45"/>
    </row>
    <row r="16" spans="1:15" x14ac:dyDescent="0.2">
      <c r="A16" s="20"/>
      <c r="B16" s="18"/>
      <c r="C16" s="18"/>
      <c r="D16" s="24"/>
      <c r="E16" s="8">
        <v>2</v>
      </c>
      <c r="F16" s="6">
        <f t="shared" si="0"/>
        <v>0.4</v>
      </c>
      <c r="G16" s="41"/>
      <c r="H16" s="7">
        <v>2</v>
      </c>
      <c r="I16" s="6">
        <f t="shared" si="7"/>
        <v>0.5</v>
      </c>
      <c r="J16" s="41"/>
      <c r="K16" s="48"/>
      <c r="L16" s="51"/>
      <c r="M16" s="45"/>
      <c r="N16" s="45"/>
      <c r="O16" s="45"/>
    </row>
    <row r="17" spans="1:15" x14ac:dyDescent="0.2">
      <c r="A17" s="20"/>
      <c r="B17" s="18"/>
      <c r="C17" s="18"/>
      <c r="D17" s="24"/>
      <c r="E17" s="8">
        <v>3</v>
      </c>
      <c r="F17" s="6">
        <f t="shared" si="0"/>
        <v>0.60000000000000009</v>
      </c>
      <c r="G17" s="41"/>
      <c r="H17" s="42">
        <v>3</v>
      </c>
      <c r="I17" s="39">
        <f>$H$2*H17</f>
        <v>0.75</v>
      </c>
      <c r="J17" s="41"/>
      <c r="K17" s="48"/>
      <c r="L17" s="51"/>
      <c r="M17" s="45"/>
      <c r="N17" s="45"/>
      <c r="O17" s="45"/>
    </row>
    <row r="18" spans="1:15" x14ac:dyDescent="0.2">
      <c r="A18" s="20"/>
      <c r="B18" s="18"/>
      <c r="C18" s="19"/>
      <c r="D18" s="25"/>
      <c r="E18" s="8">
        <v>2</v>
      </c>
      <c r="F18" s="6">
        <f t="shared" si="0"/>
        <v>0.4</v>
      </c>
      <c r="G18" s="40"/>
      <c r="H18" s="42"/>
      <c r="I18" s="40"/>
      <c r="J18" s="40"/>
      <c r="K18" s="49"/>
      <c r="L18" s="52"/>
      <c r="M18" s="46"/>
      <c r="N18" s="46"/>
      <c r="O18" s="46"/>
    </row>
    <row r="19" spans="1:15" ht="15" customHeight="1" x14ac:dyDescent="0.2">
      <c r="A19" s="20"/>
      <c r="B19" s="18"/>
      <c r="C19" s="26" t="s">
        <v>14</v>
      </c>
      <c r="D19" s="22" t="s">
        <v>28</v>
      </c>
      <c r="E19" s="5">
        <v>2</v>
      </c>
      <c r="F19" s="6">
        <f t="shared" ref="F19:F23" si="8">$E$2*E19</f>
        <v>0.4</v>
      </c>
      <c r="G19" s="39">
        <f t="shared" ref="G19" si="9">SUM(F19:F23)</f>
        <v>2.4</v>
      </c>
      <c r="H19" s="7">
        <v>2</v>
      </c>
      <c r="I19" s="6">
        <f>$H$2*H19</f>
        <v>0.5</v>
      </c>
      <c r="J19" s="39">
        <f t="shared" ref="J19" si="10">SUM(I19:I23)</f>
        <v>2.5</v>
      </c>
      <c r="K19" s="47">
        <f>G19*J19</f>
        <v>6</v>
      </c>
      <c r="L19" s="50" t="s">
        <v>54</v>
      </c>
      <c r="M19" s="44" t="s">
        <v>38</v>
      </c>
      <c r="N19" s="44" t="s">
        <v>60</v>
      </c>
      <c r="O19" s="44" t="s">
        <v>27</v>
      </c>
    </row>
    <row r="20" spans="1:15" ht="15" customHeight="1" x14ac:dyDescent="0.2">
      <c r="A20" s="20"/>
      <c r="B20" s="18"/>
      <c r="C20" s="18"/>
      <c r="D20" s="24"/>
      <c r="E20" s="5">
        <v>4</v>
      </c>
      <c r="F20" s="6">
        <f t="shared" si="8"/>
        <v>0.8</v>
      </c>
      <c r="G20" s="41"/>
      <c r="H20" s="7">
        <v>3</v>
      </c>
      <c r="I20" s="6">
        <f t="shared" ref="I20:I21" si="11">$H$2*H20</f>
        <v>0.75</v>
      </c>
      <c r="J20" s="41"/>
      <c r="K20" s="48"/>
      <c r="L20" s="51"/>
      <c r="M20" s="45"/>
      <c r="N20" s="45"/>
      <c r="O20" s="45"/>
    </row>
    <row r="21" spans="1:15" ht="15" customHeight="1" x14ac:dyDescent="0.2">
      <c r="A21" s="20"/>
      <c r="B21" s="18"/>
      <c r="C21" s="18"/>
      <c r="D21" s="24"/>
      <c r="E21" s="5">
        <v>2</v>
      </c>
      <c r="F21" s="6">
        <f t="shared" si="8"/>
        <v>0.4</v>
      </c>
      <c r="G21" s="41"/>
      <c r="H21" s="7">
        <v>2</v>
      </c>
      <c r="I21" s="6">
        <f t="shared" si="11"/>
        <v>0.5</v>
      </c>
      <c r="J21" s="41"/>
      <c r="K21" s="48"/>
      <c r="L21" s="51"/>
      <c r="M21" s="45"/>
      <c r="N21" s="45"/>
      <c r="O21" s="45"/>
    </row>
    <row r="22" spans="1:15" ht="15" customHeight="1" x14ac:dyDescent="0.2">
      <c r="A22" s="20"/>
      <c r="B22" s="18"/>
      <c r="C22" s="18"/>
      <c r="D22" s="24"/>
      <c r="E22" s="5">
        <v>2</v>
      </c>
      <c r="F22" s="6">
        <f t="shared" si="8"/>
        <v>0.4</v>
      </c>
      <c r="G22" s="41"/>
      <c r="H22" s="42">
        <v>3</v>
      </c>
      <c r="I22" s="39">
        <f>$H$2*H22</f>
        <v>0.75</v>
      </c>
      <c r="J22" s="41"/>
      <c r="K22" s="48"/>
      <c r="L22" s="51"/>
      <c r="M22" s="45"/>
      <c r="N22" s="45"/>
      <c r="O22" s="45"/>
    </row>
    <row r="23" spans="1:15" ht="15" customHeight="1" x14ac:dyDescent="0.2">
      <c r="A23" s="20"/>
      <c r="B23" s="18"/>
      <c r="C23" s="19"/>
      <c r="D23" s="25"/>
      <c r="E23" s="5">
        <v>2</v>
      </c>
      <c r="F23" s="6">
        <f t="shared" si="8"/>
        <v>0.4</v>
      </c>
      <c r="G23" s="40"/>
      <c r="H23" s="42"/>
      <c r="I23" s="40"/>
      <c r="J23" s="40"/>
      <c r="K23" s="49"/>
      <c r="L23" s="52"/>
      <c r="M23" s="46"/>
      <c r="N23" s="46"/>
      <c r="O23" s="46"/>
    </row>
    <row r="24" spans="1:15" ht="19.5" customHeight="1" x14ac:dyDescent="0.2">
      <c r="A24" s="20"/>
      <c r="B24" s="18"/>
      <c r="C24" s="26" t="s">
        <v>15</v>
      </c>
      <c r="D24" s="22" t="s">
        <v>16</v>
      </c>
      <c r="E24" s="5">
        <v>1</v>
      </c>
      <c r="F24" s="6">
        <f t="shared" ref="F24:F28" si="12">$E$2*E24</f>
        <v>0.2</v>
      </c>
      <c r="G24" s="39">
        <f t="shared" ref="G24" si="13">SUM(F24:F28)</f>
        <v>2</v>
      </c>
      <c r="H24" s="7">
        <v>2</v>
      </c>
      <c r="I24" s="6">
        <f>$H$2*H24</f>
        <v>0.5</v>
      </c>
      <c r="J24" s="39">
        <f t="shared" ref="J24" si="14">SUM(I24:I28)</f>
        <v>2</v>
      </c>
      <c r="K24" s="47">
        <f>G24*J24</f>
        <v>4</v>
      </c>
      <c r="L24" s="53" t="s">
        <v>55</v>
      </c>
      <c r="M24" s="44" t="s">
        <v>39</v>
      </c>
      <c r="N24" s="44" t="s">
        <v>61</v>
      </c>
      <c r="O24" s="44" t="s">
        <v>27</v>
      </c>
    </row>
    <row r="25" spans="1:15" ht="19.5" customHeight="1" x14ac:dyDescent="0.2">
      <c r="A25" s="20"/>
      <c r="B25" s="18"/>
      <c r="C25" s="18"/>
      <c r="D25" s="24"/>
      <c r="E25" s="5">
        <v>4</v>
      </c>
      <c r="F25" s="6">
        <f t="shared" si="12"/>
        <v>0.8</v>
      </c>
      <c r="G25" s="41"/>
      <c r="H25" s="7">
        <v>2</v>
      </c>
      <c r="I25" s="6">
        <f t="shared" ref="I25:I26" si="15">$H$2*H25</f>
        <v>0.5</v>
      </c>
      <c r="J25" s="41"/>
      <c r="K25" s="48"/>
      <c r="L25" s="51"/>
      <c r="M25" s="45"/>
      <c r="N25" s="45"/>
      <c r="O25" s="45"/>
    </row>
    <row r="26" spans="1:15" ht="19.5" customHeight="1" x14ac:dyDescent="0.2">
      <c r="A26" s="20"/>
      <c r="B26" s="18"/>
      <c r="C26" s="18"/>
      <c r="D26" s="24"/>
      <c r="E26" s="5">
        <v>1</v>
      </c>
      <c r="F26" s="6">
        <f t="shared" si="12"/>
        <v>0.2</v>
      </c>
      <c r="G26" s="41"/>
      <c r="H26" s="7">
        <v>2</v>
      </c>
      <c r="I26" s="6">
        <f t="shared" si="15"/>
        <v>0.5</v>
      </c>
      <c r="J26" s="41"/>
      <c r="K26" s="48"/>
      <c r="L26" s="51"/>
      <c r="M26" s="45"/>
      <c r="N26" s="45"/>
      <c r="O26" s="45"/>
    </row>
    <row r="27" spans="1:15" ht="19.5" customHeight="1" x14ac:dyDescent="0.2">
      <c r="A27" s="20"/>
      <c r="B27" s="18"/>
      <c r="C27" s="18"/>
      <c r="D27" s="24"/>
      <c r="E27" s="5">
        <v>1</v>
      </c>
      <c r="F27" s="6">
        <f t="shared" si="12"/>
        <v>0.2</v>
      </c>
      <c r="G27" s="41"/>
      <c r="H27" s="42">
        <v>2</v>
      </c>
      <c r="I27" s="39">
        <f>$H$2*H27</f>
        <v>0.5</v>
      </c>
      <c r="J27" s="41"/>
      <c r="K27" s="48"/>
      <c r="L27" s="51"/>
      <c r="M27" s="45"/>
      <c r="N27" s="45"/>
      <c r="O27" s="45"/>
    </row>
    <row r="28" spans="1:15" ht="19.5" customHeight="1" x14ac:dyDescent="0.2">
      <c r="A28" s="21"/>
      <c r="B28" s="19"/>
      <c r="C28" s="19"/>
      <c r="D28" s="25"/>
      <c r="E28" s="5">
        <v>3</v>
      </c>
      <c r="F28" s="6">
        <f t="shared" si="12"/>
        <v>0.60000000000000009</v>
      </c>
      <c r="G28" s="40"/>
      <c r="H28" s="42"/>
      <c r="I28" s="40"/>
      <c r="J28" s="40"/>
      <c r="K28" s="49"/>
      <c r="L28" s="52"/>
      <c r="M28" s="46"/>
      <c r="N28" s="46"/>
      <c r="O28" s="46"/>
    </row>
    <row r="29" spans="1:15" x14ac:dyDescent="0.2">
      <c r="A29" s="20">
        <v>3</v>
      </c>
      <c r="B29" s="18" t="s">
        <v>49</v>
      </c>
      <c r="C29" s="54" t="s">
        <v>40</v>
      </c>
      <c r="D29" s="27" t="s">
        <v>17</v>
      </c>
      <c r="E29" s="5">
        <v>1</v>
      </c>
      <c r="F29" s="6">
        <f t="shared" ref="F29:F33" si="16">$E$2*E29</f>
        <v>0.2</v>
      </c>
      <c r="G29" s="55">
        <f t="shared" ref="G29" si="17">SUM(F29:F33)</f>
        <v>1.4</v>
      </c>
      <c r="H29" s="7">
        <v>2</v>
      </c>
      <c r="I29" s="6">
        <f>$H$2*H29</f>
        <v>0.5</v>
      </c>
      <c r="J29" s="55">
        <f t="shared" ref="J29" si="18">SUM(I29:I33)</f>
        <v>2</v>
      </c>
      <c r="K29" s="63">
        <f>G29*J29</f>
        <v>2.8</v>
      </c>
      <c r="L29" s="59" t="s">
        <v>50</v>
      </c>
      <c r="M29" s="61" t="s">
        <v>64</v>
      </c>
      <c r="N29" s="61" t="s">
        <v>41</v>
      </c>
      <c r="O29" s="61" t="s">
        <v>42</v>
      </c>
    </row>
    <row r="30" spans="1:15" x14ac:dyDescent="0.2">
      <c r="A30" s="20"/>
      <c r="B30" s="18"/>
      <c r="C30" s="54"/>
      <c r="D30" s="27"/>
      <c r="E30" s="5">
        <v>2</v>
      </c>
      <c r="F30" s="6">
        <f t="shared" si="16"/>
        <v>0.4</v>
      </c>
      <c r="G30" s="55"/>
      <c r="H30" s="7">
        <v>2</v>
      </c>
      <c r="I30" s="6">
        <f t="shared" ref="I30:I31" si="19">$H$2*H30</f>
        <v>0.5</v>
      </c>
      <c r="J30" s="55"/>
      <c r="K30" s="63"/>
      <c r="L30" s="60"/>
      <c r="M30" s="61"/>
      <c r="N30" s="61"/>
      <c r="O30" s="61"/>
    </row>
    <row r="31" spans="1:15" x14ac:dyDescent="0.2">
      <c r="A31" s="20"/>
      <c r="B31" s="18"/>
      <c r="C31" s="54"/>
      <c r="D31" s="27"/>
      <c r="E31" s="5">
        <v>1</v>
      </c>
      <c r="F31" s="6">
        <f t="shared" si="16"/>
        <v>0.2</v>
      </c>
      <c r="G31" s="55"/>
      <c r="H31" s="7">
        <v>2</v>
      </c>
      <c r="I31" s="6">
        <f t="shared" si="19"/>
        <v>0.5</v>
      </c>
      <c r="J31" s="55"/>
      <c r="K31" s="63"/>
      <c r="L31" s="60"/>
      <c r="M31" s="61"/>
      <c r="N31" s="61"/>
      <c r="O31" s="61"/>
    </row>
    <row r="32" spans="1:15" x14ac:dyDescent="0.2">
      <c r="A32" s="20"/>
      <c r="B32" s="18"/>
      <c r="C32" s="54"/>
      <c r="D32" s="27"/>
      <c r="E32" s="5">
        <v>1</v>
      </c>
      <c r="F32" s="6">
        <f t="shared" si="16"/>
        <v>0.2</v>
      </c>
      <c r="G32" s="55"/>
      <c r="H32" s="42">
        <v>2</v>
      </c>
      <c r="I32" s="55">
        <f>$H$2*H32</f>
        <v>0.5</v>
      </c>
      <c r="J32" s="55"/>
      <c r="K32" s="63"/>
      <c r="L32" s="60"/>
      <c r="M32" s="61"/>
      <c r="N32" s="61"/>
      <c r="O32" s="61"/>
    </row>
    <row r="33" spans="1:15" x14ac:dyDescent="0.2">
      <c r="A33" s="21"/>
      <c r="B33" s="19"/>
      <c r="C33" s="54"/>
      <c r="D33" s="27"/>
      <c r="E33" s="5">
        <v>2</v>
      </c>
      <c r="F33" s="6">
        <f t="shared" si="16"/>
        <v>0.4</v>
      </c>
      <c r="G33" s="55"/>
      <c r="H33" s="42"/>
      <c r="I33" s="55"/>
      <c r="J33" s="55"/>
      <c r="K33" s="63"/>
      <c r="L33" s="60"/>
      <c r="M33" s="61"/>
      <c r="N33" s="61"/>
      <c r="O33" s="61"/>
    </row>
    <row r="34" spans="1:15" ht="13.5" customHeight="1" x14ac:dyDescent="0.2">
      <c r="A34" s="38">
        <v>4</v>
      </c>
      <c r="B34" s="26" t="s">
        <v>24</v>
      </c>
      <c r="C34" s="26" t="s">
        <v>63</v>
      </c>
      <c r="D34" s="22" t="s">
        <v>18</v>
      </c>
      <c r="E34" s="5">
        <v>1</v>
      </c>
      <c r="F34" s="6">
        <f t="shared" si="0"/>
        <v>0.2</v>
      </c>
      <c r="G34" s="39">
        <f t="shared" ref="G34" si="20">SUM(F34:F38)</f>
        <v>1.8000000000000003</v>
      </c>
      <c r="H34" s="7">
        <v>2</v>
      </c>
      <c r="I34" s="6">
        <f>$H$2*H34</f>
        <v>0.5</v>
      </c>
      <c r="J34" s="39">
        <f t="shared" ref="J34" si="21">SUM(I34:I38)</f>
        <v>2</v>
      </c>
      <c r="K34" s="47">
        <f>G34*J34</f>
        <v>3.6000000000000005</v>
      </c>
      <c r="L34" s="56" t="s">
        <v>51</v>
      </c>
      <c r="M34" s="44" t="s">
        <v>65</v>
      </c>
      <c r="N34" s="56" t="s">
        <v>62</v>
      </c>
      <c r="O34" s="44" t="s">
        <v>27</v>
      </c>
    </row>
    <row r="35" spans="1:15" ht="13.5" customHeight="1" x14ac:dyDescent="0.2">
      <c r="A35" s="20"/>
      <c r="B35" s="18"/>
      <c r="C35" s="18"/>
      <c r="D35" s="24"/>
      <c r="E35" s="5">
        <v>2</v>
      </c>
      <c r="F35" s="6">
        <f t="shared" si="0"/>
        <v>0.4</v>
      </c>
      <c r="G35" s="41"/>
      <c r="H35" s="7">
        <v>2</v>
      </c>
      <c r="I35" s="6">
        <f t="shared" ref="I35:I36" si="22">$H$2*H35</f>
        <v>0.5</v>
      </c>
      <c r="J35" s="41"/>
      <c r="K35" s="48"/>
      <c r="L35" s="57"/>
      <c r="M35" s="45"/>
      <c r="N35" s="57"/>
      <c r="O35" s="45"/>
    </row>
    <row r="36" spans="1:15" ht="13.5" customHeight="1" x14ac:dyDescent="0.2">
      <c r="A36" s="20"/>
      <c r="B36" s="18"/>
      <c r="C36" s="18"/>
      <c r="D36" s="24"/>
      <c r="E36" s="5">
        <v>1</v>
      </c>
      <c r="F36" s="6">
        <f t="shared" si="0"/>
        <v>0.2</v>
      </c>
      <c r="G36" s="41"/>
      <c r="H36" s="7">
        <v>2</v>
      </c>
      <c r="I36" s="6">
        <f t="shared" si="22"/>
        <v>0.5</v>
      </c>
      <c r="J36" s="41"/>
      <c r="K36" s="48"/>
      <c r="L36" s="57"/>
      <c r="M36" s="45"/>
      <c r="N36" s="57"/>
      <c r="O36" s="45"/>
    </row>
    <row r="37" spans="1:15" ht="13.5" customHeight="1" x14ac:dyDescent="0.2">
      <c r="A37" s="20"/>
      <c r="B37" s="18"/>
      <c r="C37" s="18"/>
      <c r="D37" s="24"/>
      <c r="E37" s="5">
        <v>2</v>
      </c>
      <c r="F37" s="6">
        <f t="shared" si="0"/>
        <v>0.4</v>
      </c>
      <c r="G37" s="41"/>
      <c r="H37" s="42">
        <v>2</v>
      </c>
      <c r="I37" s="39">
        <f>$H$2*H37</f>
        <v>0.5</v>
      </c>
      <c r="J37" s="41"/>
      <c r="K37" s="48"/>
      <c r="L37" s="57"/>
      <c r="M37" s="45"/>
      <c r="N37" s="57"/>
      <c r="O37" s="45"/>
    </row>
    <row r="38" spans="1:15" ht="20.25" customHeight="1" x14ac:dyDescent="0.2">
      <c r="A38" s="20"/>
      <c r="B38" s="18"/>
      <c r="C38" s="19"/>
      <c r="D38" s="25"/>
      <c r="E38" s="5">
        <v>3</v>
      </c>
      <c r="F38" s="6">
        <f t="shared" si="0"/>
        <v>0.60000000000000009</v>
      </c>
      <c r="G38" s="40"/>
      <c r="H38" s="42"/>
      <c r="I38" s="40"/>
      <c r="J38" s="40"/>
      <c r="K38" s="49"/>
      <c r="L38" s="57"/>
      <c r="M38" s="46"/>
      <c r="N38" s="57"/>
      <c r="O38" s="46"/>
    </row>
    <row r="39" spans="1:15" ht="12.75" customHeight="1" x14ac:dyDescent="0.2">
      <c r="A39" s="20"/>
      <c r="B39" s="18"/>
      <c r="C39" s="26" t="s">
        <v>66</v>
      </c>
      <c r="D39" s="22" t="s">
        <v>19</v>
      </c>
      <c r="E39" s="5">
        <v>1</v>
      </c>
      <c r="F39" s="6">
        <f t="shared" si="0"/>
        <v>0.2</v>
      </c>
      <c r="G39" s="39">
        <f t="shared" ref="G39" si="23">SUM(F39:F43)</f>
        <v>2.4</v>
      </c>
      <c r="H39" s="7">
        <v>2</v>
      </c>
      <c r="I39" s="6">
        <f>$H$2*H39</f>
        <v>0.5</v>
      </c>
      <c r="J39" s="39">
        <f t="shared" ref="J39" si="24">SUM(I39:I43)</f>
        <v>2</v>
      </c>
      <c r="K39" s="47">
        <f>G39*J39</f>
        <v>4.8</v>
      </c>
      <c r="L39" s="57"/>
      <c r="M39" s="44" t="s">
        <v>67</v>
      </c>
      <c r="N39" s="57"/>
      <c r="O39" s="44" t="s">
        <v>27</v>
      </c>
    </row>
    <row r="40" spans="1:15" x14ac:dyDescent="0.2">
      <c r="A40" s="20"/>
      <c r="B40" s="18"/>
      <c r="C40" s="18"/>
      <c r="D40" s="24"/>
      <c r="E40" s="5">
        <v>4</v>
      </c>
      <c r="F40" s="6">
        <f t="shared" si="0"/>
        <v>0.8</v>
      </c>
      <c r="G40" s="41"/>
      <c r="H40" s="7">
        <v>2</v>
      </c>
      <c r="I40" s="6">
        <f t="shared" ref="I40:I41" si="25">$H$2*H40</f>
        <v>0.5</v>
      </c>
      <c r="J40" s="41"/>
      <c r="K40" s="48"/>
      <c r="L40" s="57"/>
      <c r="M40" s="45"/>
      <c r="N40" s="57"/>
      <c r="O40" s="45"/>
    </row>
    <row r="41" spans="1:15" x14ac:dyDescent="0.2">
      <c r="A41" s="20"/>
      <c r="B41" s="18"/>
      <c r="C41" s="18"/>
      <c r="D41" s="24"/>
      <c r="E41" s="5">
        <v>2</v>
      </c>
      <c r="F41" s="6">
        <f t="shared" si="0"/>
        <v>0.4</v>
      </c>
      <c r="G41" s="41"/>
      <c r="H41" s="7">
        <v>2</v>
      </c>
      <c r="I41" s="6">
        <f t="shared" si="25"/>
        <v>0.5</v>
      </c>
      <c r="J41" s="41"/>
      <c r="K41" s="48"/>
      <c r="L41" s="57"/>
      <c r="M41" s="45"/>
      <c r="N41" s="57"/>
      <c r="O41" s="45"/>
    </row>
    <row r="42" spans="1:15" x14ac:dyDescent="0.2">
      <c r="A42" s="20"/>
      <c r="B42" s="18"/>
      <c r="C42" s="18"/>
      <c r="D42" s="24"/>
      <c r="E42" s="5">
        <v>2</v>
      </c>
      <c r="F42" s="6">
        <f t="shared" si="0"/>
        <v>0.4</v>
      </c>
      <c r="G42" s="41"/>
      <c r="H42" s="42">
        <v>2</v>
      </c>
      <c r="I42" s="39">
        <f>$H$2*H42</f>
        <v>0.5</v>
      </c>
      <c r="J42" s="41"/>
      <c r="K42" s="48"/>
      <c r="L42" s="57"/>
      <c r="M42" s="45"/>
      <c r="N42" s="57"/>
      <c r="O42" s="45"/>
    </row>
    <row r="43" spans="1:15" ht="78" customHeight="1" x14ac:dyDescent="0.2">
      <c r="A43" s="21"/>
      <c r="B43" s="19"/>
      <c r="C43" s="19"/>
      <c r="D43" s="25"/>
      <c r="E43" s="5">
        <v>3</v>
      </c>
      <c r="F43" s="6">
        <f t="shared" si="0"/>
        <v>0.60000000000000009</v>
      </c>
      <c r="G43" s="40"/>
      <c r="H43" s="42"/>
      <c r="I43" s="40"/>
      <c r="J43" s="40"/>
      <c r="K43" s="49"/>
      <c r="L43" s="58"/>
      <c r="M43" s="46"/>
      <c r="N43" s="58"/>
      <c r="O43" s="46"/>
    </row>
    <row r="44" spans="1:15" ht="12.75" customHeight="1" x14ac:dyDescent="0.2">
      <c r="A44" s="62">
        <v>5</v>
      </c>
      <c r="B44" s="54" t="s">
        <v>10</v>
      </c>
      <c r="C44" s="54" t="s">
        <v>43</v>
      </c>
      <c r="D44" s="27" t="s">
        <v>20</v>
      </c>
      <c r="E44" s="5">
        <v>2</v>
      </c>
      <c r="F44" s="6">
        <f t="shared" ref="F44:F48" si="26">$E$2*E44</f>
        <v>0.4</v>
      </c>
      <c r="G44" s="55">
        <f t="shared" ref="G44" si="27">SUM(F44:F48)</f>
        <v>2.6</v>
      </c>
      <c r="H44" s="7">
        <v>2</v>
      </c>
      <c r="I44" s="6">
        <f>$H$2*H44</f>
        <v>0.5</v>
      </c>
      <c r="J44" s="55">
        <f t="shared" ref="J44" si="28">SUM(I44:I48)</f>
        <v>2.25</v>
      </c>
      <c r="K44" s="63">
        <f>G44*J44</f>
        <v>5.8500000000000005</v>
      </c>
      <c r="L44" s="59" t="s">
        <v>56</v>
      </c>
      <c r="M44" s="61" t="s">
        <v>45</v>
      </c>
      <c r="N44" s="54" t="s">
        <v>57</v>
      </c>
      <c r="O44" s="61" t="s">
        <v>42</v>
      </c>
    </row>
    <row r="45" spans="1:15" x14ac:dyDescent="0.2">
      <c r="A45" s="62"/>
      <c r="B45" s="54"/>
      <c r="C45" s="54"/>
      <c r="D45" s="27"/>
      <c r="E45" s="5">
        <v>4</v>
      </c>
      <c r="F45" s="6">
        <f t="shared" si="26"/>
        <v>0.8</v>
      </c>
      <c r="G45" s="55"/>
      <c r="H45" s="7">
        <v>3</v>
      </c>
      <c r="I45" s="6">
        <f t="shared" ref="I45:I46" si="29">$H$2*H45</f>
        <v>0.75</v>
      </c>
      <c r="J45" s="55"/>
      <c r="K45" s="63"/>
      <c r="L45" s="60"/>
      <c r="M45" s="61"/>
      <c r="N45" s="54"/>
      <c r="O45" s="61"/>
    </row>
    <row r="46" spans="1:15" x14ac:dyDescent="0.2">
      <c r="A46" s="62"/>
      <c r="B46" s="54"/>
      <c r="C46" s="54"/>
      <c r="D46" s="27"/>
      <c r="E46" s="5">
        <v>2</v>
      </c>
      <c r="F46" s="6">
        <f t="shared" si="26"/>
        <v>0.4</v>
      </c>
      <c r="G46" s="55"/>
      <c r="H46" s="7">
        <v>2</v>
      </c>
      <c r="I46" s="6">
        <f t="shared" si="29"/>
        <v>0.5</v>
      </c>
      <c r="J46" s="55"/>
      <c r="K46" s="63"/>
      <c r="L46" s="60"/>
      <c r="M46" s="61"/>
      <c r="N46" s="54"/>
      <c r="O46" s="61"/>
    </row>
    <row r="47" spans="1:15" x14ac:dyDescent="0.2">
      <c r="A47" s="62"/>
      <c r="B47" s="54"/>
      <c r="C47" s="54"/>
      <c r="D47" s="27"/>
      <c r="E47" s="5">
        <v>2</v>
      </c>
      <c r="F47" s="6">
        <f t="shared" si="26"/>
        <v>0.4</v>
      </c>
      <c r="G47" s="55"/>
      <c r="H47" s="42">
        <v>2</v>
      </c>
      <c r="I47" s="55">
        <f>$H$2*H47</f>
        <v>0.5</v>
      </c>
      <c r="J47" s="55"/>
      <c r="K47" s="63"/>
      <c r="L47" s="60"/>
      <c r="M47" s="61"/>
      <c r="N47" s="54"/>
      <c r="O47" s="61"/>
    </row>
    <row r="48" spans="1:15" x14ac:dyDescent="0.2">
      <c r="A48" s="62"/>
      <c r="B48" s="54"/>
      <c r="C48" s="54"/>
      <c r="D48" s="27"/>
      <c r="E48" s="5">
        <v>3</v>
      </c>
      <c r="F48" s="6">
        <f t="shared" si="26"/>
        <v>0.60000000000000009</v>
      </c>
      <c r="G48" s="55"/>
      <c r="H48" s="42"/>
      <c r="I48" s="55"/>
      <c r="J48" s="55"/>
      <c r="K48" s="63"/>
      <c r="L48" s="60"/>
      <c r="M48" s="61"/>
      <c r="N48" s="54"/>
      <c r="O48" s="61"/>
    </row>
    <row r="49" spans="1:15" x14ac:dyDescent="0.2">
      <c r="A49" s="62"/>
      <c r="B49" s="54"/>
      <c r="C49" s="54" t="s">
        <v>44</v>
      </c>
      <c r="D49" s="27" t="s">
        <v>21</v>
      </c>
      <c r="E49" s="5">
        <v>1</v>
      </c>
      <c r="F49" s="6">
        <f t="shared" ref="F49:F68" si="30">$E$2*E49</f>
        <v>0.2</v>
      </c>
      <c r="G49" s="55">
        <f t="shared" ref="G49" si="31">SUM(F49:F53)</f>
        <v>2.2000000000000002</v>
      </c>
      <c r="H49" s="7">
        <v>2</v>
      </c>
      <c r="I49" s="6">
        <f>$H$2*H49</f>
        <v>0.5</v>
      </c>
      <c r="J49" s="55">
        <f t="shared" ref="J49" si="32">SUM(I49:I53)</f>
        <v>2.25</v>
      </c>
      <c r="K49" s="63">
        <f>G49*J49</f>
        <v>4.95</v>
      </c>
      <c r="L49" s="59" t="s">
        <v>57</v>
      </c>
      <c r="M49" s="61" t="s">
        <v>46</v>
      </c>
      <c r="N49" s="54"/>
      <c r="O49" s="61" t="s">
        <v>27</v>
      </c>
    </row>
    <row r="50" spans="1:15" x14ac:dyDescent="0.2">
      <c r="A50" s="62"/>
      <c r="B50" s="54"/>
      <c r="C50" s="54"/>
      <c r="D50" s="27"/>
      <c r="E50" s="5">
        <v>4</v>
      </c>
      <c r="F50" s="6">
        <f t="shared" si="30"/>
        <v>0.8</v>
      </c>
      <c r="G50" s="55"/>
      <c r="H50" s="7">
        <v>3</v>
      </c>
      <c r="I50" s="6">
        <f t="shared" ref="I50:I51" si="33">$H$2*H50</f>
        <v>0.75</v>
      </c>
      <c r="J50" s="55"/>
      <c r="K50" s="63"/>
      <c r="L50" s="60"/>
      <c r="M50" s="61"/>
      <c r="N50" s="54"/>
      <c r="O50" s="61"/>
    </row>
    <row r="51" spans="1:15" x14ac:dyDescent="0.2">
      <c r="A51" s="62"/>
      <c r="B51" s="54"/>
      <c r="C51" s="54"/>
      <c r="D51" s="27"/>
      <c r="E51" s="5">
        <v>2</v>
      </c>
      <c r="F51" s="6">
        <f t="shared" si="30"/>
        <v>0.4</v>
      </c>
      <c r="G51" s="55"/>
      <c r="H51" s="7">
        <v>2</v>
      </c>
      <c r="I51" s="6">
        <f t="shared" si="33"/>
        <v>0.5</v>
      </c>
      <c r="J51" s="55"/>
      <c r="K51" s="63"/>
      <c r="L51" s="60"/>
      <c r="M51" s="61"/>
      <c r="N51" s="54"/>
      <c r="O51" s="61"/>
    </row>
    <row r="52" spans="1:15" x14ac:dyDescent="0.2">
      <c r="A52" s="62"/>
      <c r="B52" s="54"/>
      <c r="C52" s="54"/>
      <c r="D52" s="27"/>
      <c r="E52" s="5">
        <v>1</v>
      </c>
      <c r="F52" s="6">
        <f t="shared" si="30"/>
        <v>0.2</v>
      </c>
      <c r="G52" s="55"/>
      <c r="H52" s="42">
        <v>2</v>
      </c>
      <c r="I52" s="55">
        <f>$H$2*H52</f>
        <v>0.5</v>
      </c>
      <c r="J52" s="55"/>
      <c r="K52" s="63"/>
      <c r="L52" s="60"/>
      <c r="M52" s="61"/>
      <c r="N52" s="54"/>
      <c r="O52" s="61"/>
    </row>
    <row r="53" spans="1:15" x14ac:dyDescent="0.2">
      <c r="A53" s="62"/>
      <c r="B53" s="54"/>
      <c r="C53" s="54"/>
      <c r="D53" s="27"/>
      <c r="E53" s="5">
        <v>3</v>
      </c>
      <c r="F53" s="6">
        <f t="shared" si="30"/>
        <v>0.60000000000000009</v>
      </c>
      <c r="G53" s="55"/>
      <c r="H53" s="42"/>
      <c r="I53" s="55"/>
      <c r="J53" s="55"/>
      <c r="K53" s="63"/>
      <c r="L53" s="60"/>
      <c r="M53" s="61"/>
      <c r="N53" s="54"/>
      <c r="O53" s="61"/>
    </row>
    <row r="54" spans="1:15" hidden="1" x14ac:dyDescent="0.2">
      <c r="A54" s="38">
        <f>A44+1</f>
        <v>6</v>
      </c>
      <c r="B54" s="26"/>
      <c r="C54" s="26"/>
      <c r="D54" s="9"/>
      <c r="E54" s="5"/>
      <c r="F54" s="6">
        <f t="shared" si="30"/>
        <v>0</v>
      </c>
      <c r="G54" s="39">
        <f t="shared" ref="G54" si="34">SUM(F54:F58)</f>
        <v>0</v>
      </c>
      <c r="H54" s="7"/>
      <c r="I54" s="6">
        <f>$H$2*H54</f>
        <v>0</v>
      </c>
      <c r="J54" s="39">
        <f t="shared" ref="J54" si="35">SUM(I54:I58)</f>
        <v>0</v>
      </c>
      <c r="K54" s="47">
        <f>G54*J54</f>
        <v>0</v>
      </c>
      <c r="L54" s="50"/>
      <c r="M54" s="44"/>
      <c r="N54" s="44"/>
      <c r="O54" s="44"/>
    </row>
    <row r="55" spans="1:15" hidden="1" x14ac:dyDescent="0.2">
      <c r="A55" s="20"/>
      <c r="B55" s="18"/>
      <c r="C55" s="18"/>
      <c r="D55" s="10"/>
      <c r="E55" s="5"/>
      <c r="F55" s="6">
        <f t="shared" si="30"/>
        <v>0</v>
      </c>
      <c r="G55" s="41"/>
      <c r="H55" s="7"/>
      <c r="I55" s="6">
        <f t="shared" ref="I55:I56" si="36">$H$2*H55</f>
        <v>0</v>
      </c>
      <c r="J55" s="41"/>
      <c r="K55" s="48"/>
      <c r="L55" s="64"/>
      <c r="M55" s="45"/>
      <c r="N55" s="45"/>
      <c r="O55" s="45"/>
    </row>
    <row r="56" spans="1:15" hidden="1" x14ac:dyDescent="0.2">
      <c r="A56" s="20"/>
      <c r="B56" s="18"/>
      <c r="C56" s="18"/>
      <c r="D56" s="10"/>
      <c r="E56" s="5"/>
      <c r="F56" s="6">
        <f t="shared" si="30"/>
        <v>0</v>
      </c>
      <c r="G56" s="41"/>
      <c r="H56" s="7"/>
      <c r="I56" s="6">
        <f t="shared" si="36"/>
        <v>0</v>
      </c>
      <c r="J56" s="41"/>
      <c r="K56" s="48"/>
      <c r="L56" s="64"/>
      <c r="M56" s="45"/>
      <c r="N56" s="45"/>
      <c r="O56" s="45"/>
    </row>
    <row r="57" spans="1:15" hidden="1" x14ac:dyDescent="0.2">
      <c r="A57" s="20"/>
      <c r="B57" s="18"/>
      <c r="C57" s="18"/>
      <c r="D57" s="10"/>
      <c r="E57" s="5"/>
      <c r="F57" s="6">
        <f t="shared" si="30"/>
        <v>0</v>
      </c>
      <c r="G57" s="41"/>
      <c r="H57" s="42"/>
      <c r="I57" s="39">
        <f>$H$2*H57</f>
        <v>0</v>
      </c>
      <c r="J57" s="41"/>
      <c r="K57" s="48"/>
      <c r="L57" s="64"/>
      <c r="M57" s="45"/>
      <c r="N57" s="45"/>
      <c r="O57" s="45"/>
    </row>
    <row r="58" spans="1:15" hidden="1" x14ac:dyDescent="0.2">
      <c r="A58" s="21"/>
      <c r="B58" s="19"/>
      <c r="C58" s="19"/>
      <c r="D58" s="11"/>
      <c r="E58" s="5"/>
      <c r="F58" s="6">
        <f t="shared" si="30"/>
        <v>0</v>
      </c>
      <c r="G58" s="40"/>
      <c r="H58" s="42"/>
      <c r="I58" s="40"/>
      <c r="J58" s="40"/>
      <c r="K58" s="49"/>
      <c r="L58" s="65"/>
      <c r="M58" s="46"/>
      <c r="N58" s="46"/>
      <c r="O58" s="46"/>
    </row>
    <row r="59" spans="1:15" hidden="1" x14ac:dyDescent="0.2">
      <c r="A59" s="38">
        <f t="shared" ref="A59" si="37">A54+1</f>
        <v>7</v>
      </c>
      <c r="B59" s="26"/>
      <c r="C59" s="26"/>
      <c r="D59" s="9"/>
      <c r="E59" s="5"/>
      <c r="F59" s="6">
        <f t="shared" si="30"/>
        <v>0</v>
      </c>
      <c r="G59" s="39">
        <f t="shared" ref="G59" si="38">SUM(F59:F63)</f>
        <v>0</v>
      </c>
      <c r="H59" s="7"/>
      <c r="I59" s="6">
        <f>$H$2*H59</f>
        <v>0</v>
      </c>
      <c r="J59" s="39">
        <f t="shared" ref="J59" si="39">SUM(I59:I63)</f>
        <v>0</v>
      </c>
      <c r="K59" s="47">
        <f>G59*J59</f>
        <v>0</v>
      </c>
      <c r="L59" s="50"/>
      <c r="M59" s="44"/>
      <c r="N59" s="44"/>
      <c r="O59" s="44"/>
    </row>
    <row r="60" spans="1:15" hidden="1" x14ac:dyDescent="0.2">
      <c r="A60" s="20"/>
      <c r="B60" s="18"/>
      <c r="C60" s="18"/>
      <c r="D60" s="10"/>
      <c r="E60" s="5"/>
      <c r="F60" s="6">
        <f t="shared" si="30"/>
        <v>0</v>
      </c>
      <c r="G60" s="41"/>
      <c r="H60" s="7"/>
      <c r="I60" s="6">
        <f t="shared" ref="I60:I61" si="40">$H$2*H60</f>
        <v>0</v>
      </c>
      <c r="J60" s="41"/>
      <c r="K60" s="48"/>
      <c r="L60" s="64"/>
      <c r="M60" s="45"/>
      <c r="N60" s="45"/>
      <c r="O60" s="45"/>
    </row>
    <row r="61" spans="1:15" hidden="1" x14ac:dyDescent="0.2">
      <c r="A61" s="20"/>
      <c r="B61" s="18"/>
      <c r="C61" s="18"/>
      <c r="D61" s="10"/>
      <c r="E61" s="5"/>
      <c r="F61" s="6">
        <f t="shared" si="30"/>
        <v>0</v>
      </c>
      <c r="G61" s="41"/>
      <c r="H61" s="7"/>
      <c r="I61" s="6">
        <f t="shared" si="40"/>
        <v>0</v>
      </c>
      <c r="J61" s="41"/>
      <c r="K61" s="48"/>
      <c r="L61" s="64"/>
      <c r="M61" s="45"/>
      <c r="N61" s="45"/>
      <c r="O61" s="45"/>
    </row>
    <row r="62" spans="1:15" hidden="1" x14ac:dyDescent="0.2">
      <c r="A62" s="20"/>
      <c r="B62" s="18"/>
      <c r="C62" s="18"/>
      <c r="D62" s="10"/>
      <c r="E62" s="5"/>
      <c r="F62" s="6">
        <f t="shared" si="30"/>
        <v>0</v>
      </c>
      <c r="G62" s="41"/>
      <c r="H62" s="42"/>
      <c r="I62" s="39">
        <f>$H$2*H62</f>
        <v>0</v>
      </c>
      <c r="J62" s="41"/>
      <c r="K62" s="48"/>
      <c r="L62" s="64"/>
      <c r="M62" s="45"/>
      <c r="N62" s="45"/>
      <c r="O62" s="45"/>
    </row>
    <row r="63" spans="1:15" hidden="1" x14ac:dyDescent="0.2">
      <c r="A63" s="21"/>
      <c r="B63" s="19"/>
      <c r="C63" s="19"/>
      <c r="D63" s="11"/>
      <c r="E63" s="5"/>
      <c r="F63" s="6">
        <f t="shared" si="30"/>
        <v>0</v>
      </c>
      <c r="G63" s="40"/>
      <c r="H63" s="42"/>
      <c r="I63" s="40"/>
      <c r="J63" s="40"/>
      <c r="K63" s="49"/>
      <c r="L63" s="65"/>
      <c r="M63" s="46"/>
      <c r="N63" s="46"/>
      <c r="O63" s="46"/>
    </row>
    <row r="64" spans="1:15" hidden="1" x14ac:dyDescent="0.2">
      <c r="A64" s="38">
        <f t="shared" ref="A64" si="41">A59+1</f>
        <v>8</v>
      </c>
      <c r="B64" s="26"/>
      <c r="C64" s="26"/>
      <c r="D64" s="9"/>
      <c r="E64" s="5"/>
      <c r="F64" s="6">
        <f t="shared" si="30"/>
        <v>0</v>
      </c>
      <c r="G64" s="39">
        <f t="shared" ref="G64" si="42">SUM(F64:F68)</f>
        <v>0</v>
      </c>
      <c r="H64" s="7"/>
      <c r="I64" s="6">
        <f>$H$2*H64</f>
        <v>0</v>
      </c>
      <c r="J64" s="39">
        <f t="shared" ref="J64" si="43">SUM(I64:I68)</f>
        <v>0</v>
      </c>
      <c r="K64" s="47">
        <f>G64*J64</f>
        <v>0</v>
      </c>
      <c r="L64" s="50"/>
      <c r="M64" s="44"/>
      <c r="N64" s="44"/>
      <c r="O64" s="44"/>
    </row>
    <row r="65" spans="1:15" hidden="1" x14ac:dyDescent="0.2">
      <c r="A65" s="20"/>
      <c r="B65" s="18"/>
      <c r="C65" s="18"/>
      <c r="D65" s="10"/>
      <c r="E65" s="5"/>
      <c r="F65" s="6">
        <f t="shared" si="30"/>
        <v>0</v>
      </c>
      <c r="G65" s="41"/>
      <c r="H65" s="7"/>
      <c r="I65" s="6">
        <f t="shared" ref="I65:I66" si="44">$H$2*H65</f>
        <v>0</v>
      </c>
      <c r="J65" s="41"/>
      <c r="K65" s="48"/>
      <c r="L65" s="64"/>
      <c r="M65" s="45"/>
      <c r="N65" s="45"/>
      <c r="O65" s="45"/>
    </row>
    <row r="66" spans="1:15" hidden="1" x14ac:dyDescent="0.2">
      <c r="A66" s="20"/>
      <c r="B66" s="18"/>
      <c r="C66" s="18"/>
      <c r="D66" s="10"/>
      <c r="E66" s="5"/>
      <c r="F66" s="6">
        <f t="shared" si="30"/>
        <v>0</v>
      </c>
      <c r="G66" s="41"/>
      <c r="H66" s="7"/>
      <c r="I66" s="6">
        <f t="shared" si="44"/>
        <v>0</v>
      </c>
      <c r="J66" s="41"/>
      <c r="K66" s="48"/>
      <c r="L66" s="64"/>
      <c r="M66" s="45"/>
      <c r="N66" s="45"/>
      <c r="O66" s="45"/>
    </row>
    <row r="67" spans="1:15" hidden="1" x14ac:dyDescent="0.2">
      <c r="A67" s="20"/>
      <c r="B67" s="18"/>
      <c r="C67" s="18"/>
      <c r="D67" s="10"/>
      <c r="E67" s="5"/>
      <c r="F67" s="6">
        <f t="shared" si="30"/>
        <v>0</v>
      </c>
      <c r="G67" s="41"/>
      <c r="H67" s="42"/>
      <c r="I67" s="39">
        <f>$H$2*H67</f>
        <v>0</v>
      </c>
      <c r="J67" s="41"/>
      <c r="K67" s="48"/>
      <c r="L67" s="64"/>
      <c r="M67" s="45"/>
      <c r="N67" s="45"/>
      <c r="O67" s="45"/>
    </row>
    <row r="68" spans="1:15" hidden="1" x14ac:dyDescent="0.2">
      <c r="A68" s="21"/>
      <c r="B68" s="19"/>
      <c r="C68" s="19"/>
      <c r="D68" s="11"/>
      <c r="E68" s="5"/>
      <c r="F68" s="6">
        <f t="shared" si="30"/>
        <v>0</v>
      </c>
      <c r="G68" s="40"/>
      <c r="H68" s="42"/>
      <c r="I68" s="40"/>
      <c r="J68" s="40"/>
      <c r="K68" s="49"/>
      <c r="L68" s="65"/>
      <c r="M68" s="46"/>
      <c r="N68" s="46"/>
      <c r="O68" s="46"/>
    </row>
    <row r="76" spans="1:15" x14ac:dyDescent="0.2">
      <c r="C76" s="12" t="s">
        <v>47</v>
      </c>
      <c r="L76" s="15" t="s">
        <v>48</v>
      </c>
    </row>
  </sheetData>
  <mergeCells count="168">
    <mergeCell ref="M39:M43"/>
    <mergeCell ref="K24:K28"/>
    <mergeCell ref="H27:H28"/>
    <mergeCell ref="I27:I28"/>
    <mergeCell ref="G24:G28"/>
    <mergeCell ref="J24:J28"/>
    <mergeCell ref="A34:A43"/>
    <mergeCell ref="B34:B43"/>
    <mergeCell ref="G39:G43"/>
    <mergeCell ref="G34:G38"/>
    <mergeCell ref="H37:H38"/>
    <mergeCell ref="K39:K43"/>
    <mergeCell ref="H42:H43"/>
    <mergeCell ref="I42:I43"/>
    <mergeCell ref="J39:J43"/>
    <mergeCell ref="K34:K38"/>
    <mergeCell ref="D39:D43"/>
    <mergeCell ref="I37:I38"/>
    <mergeCell ref="D34:D38"/>
    <mergeCell ref="C39:C43"/>
    <mergeCell ref="C34:C38"/>
    <mergeCell ref="G29:G33"/>
    <mergeCell ref="J29:J33"/>
    <mergeCell ref="K29:K33"/>
    <mergeCell ref="I32:I33"/>
    <mergeCell ref="H32:H33"/>
    <mergeCell ref="L29:L33"/>
    <mergeCell ref="M34:M38"/>
    <mergeCell ref="O34:O38"/>
    <mergeCell ref="M29:M33"/>
    <mergeCell ref="O29:O33"/>
    <mergeCell ref="N29:N33"/>
    <mergeCell ref="J34:J38"/>
    <mergeCell ref="L64:L68"/>
    <mergeCell ref="M64:M68"/>
    <mergeCell ref="N64:N68"/>
    <mergeCell ref="O64:O68"/>
    <mergeCell ref="M59:M63"/>
    <mergeCell ref="N59:N63"/>
    <mergeCell ref="O59:O63"/>
    <mergeCell ref="K54:K58"/>
    <mergeCell ref="L54:L58"/>
    <mergeCell ref="M54:M58"/>
    <mergeCell ref="N54:N58"/>
    <mergeCell ref="O54:O58"/>
    <mergeCell ref="L59:L63"/>
    <mergeCell ref="A64:A68"/>
    <mergeCell ref="B64:B68"/>
    <mergeCell ref="C64:C68"/>
    <mergeCell ref="G64:G68"/>
    <mergeCell ref="J64:J68"/>
    <mergeCell ref="H67:H68"/>
    <mergeCell ref="I67:I68"/>
    <mergeCell ref="K59:K63"/>
    <mergeCell ref="H47:H48"/>
    <mergeCell ref="A59:A63"/>
    <mergeCell ref="B59:B63"/>
    <mergeCell ref="C59:C63"/>
    <mergeCell ref="G59:G63"/>
    <mergeCell ref="J59:J63"/>
    <mergeCell ref="H62:H63"/>
    <mergeCell ref="I62:I63"/>
    <mergeCell ref="K64:K68"/>
    <mergeCell ref="A54:A58"/>
    <mergeCell ref="B54:B58"/>
    <mergeCell ref="C54:C58"/>
    <mergeCell ref="G54:G58"/>
    <mergeCell ref="J54:J58"/>
    <mergeCell ref="H57:H58"/>
    <mergeCell ref="I57:I58"/>
    <mergeCell ref="A44:A53"/>
    <mergeCell ref="B44:B53"/>
    <mergeCell ref="K44:K48"/>
    <mergeCell ref="I47:I48"/>
    <mergeCell ref="D49:D53"/>
    <mergeCell ref="D44:D48"/>
    <mergeCell ref="C44:C48"/>
    <mergeCell ref="G44:G48"/>
    <mergeCell ref="J44:J48"/>
    <mergeCell ref="K49:K53"/>
    <mergeCell ref="H2:J2"/>
    <mergeCell ref="H17:H18"/>
    <mergeCell ref="I17:I18"/>
    <mergeCell ref="O4:O8"/>
    <mergeCell ref="H3:J3"/>
    <mergeCell ref="L14:L18"/>
    <mergeCell ref="M14:M18"/>
    <mergeCell ref="N4:N8"/>
    <mergeCell ref="C49:C53"/>
    <mergeCell ref="G49:G53"/>
    <mergeCell ref="J49:J53"/>
    <mergeCell ref="H52:H53"/>
    <mergeCell ref="I52:I53"/>
    <mergeCell ref="O39:O43"/>
    <mergeCell ref="N34:N43"/>
    <mergeCell ref="L34:L43"/>
    <mergeCell ref="L49:L53"/>
    <mergeCell ref="N44:N53"/>
    <mergeCell ref="M49:M53"/>
    <mergeCell ref="O49:O53"/>
    <mergeCell ref="M44:M48"/>
    <mergeCell ref="L44:L48"/>
    <mergeCell ref="O44:O48"/>
    <mergeCell ref="C29:C33"/>
    <mergeCell ref="O1:O2"/>
    <mergeCell ref="N1:N2"/>
    <mergeCell ref="M1:M2"/>
    <mergeCell ref="L1:L2"/>
    <mergeCell ref="K1:K2"/>
    <mergeCell ref="N19:N23"/>
    <mergeCell ref="M19:M23"/>
    <mergeCell ref="L19:L23"/>
    <mergeCell ref="N9:N13"/>
    <mergeCell ref="O9:O13"/>
    <mergeCell ref="K19:K23"/>
    <mergeCell ref="O19:O23"/>
    <mergeCell ref="M9:M13"/>
    <mergeCell ref="M4:M8"/>
    <mergeCell ref="L4:L8"/>
    <mergeCell ref="K4:K8"/>
    <mergeCell ref="G14:G18"/>
    <mergeCell ref="N14:N18"/>
    <mergeCell ref="O24:O28"/>
    <mergeCell ref="N24:N28"/>
    <mergeCell ref="D9:D13"/>
    <mergeCell ref="C19:C23"/>
    <mergeCell ref="J9:J13"/>
    <mergeCell ref="K9:K13"/>
    <mergeCell ref="L9:L13"/>
    <mergeCell ref="K14:K18"/>
    <mergeCell ref="O14:O18"/>
    <mergeCell ref="H12:H13"/>
    <mergeCell ref="M24:M28"/>
    <mergeCell ref="L24:L28"/>
    <mergeCell ref="E1:G1"/>
    <mergeCell ref="E2:G2"/>
    <mergeCell ref="C1:C2"/>
    <mergeCell ref="B1:B2"/>
    <mergeCell ref="A1:A2"/>
    <mergeCell ref="A14:A28"/>
    <mergeCell ref="B14:B28"/>
    <mergeCell ref="I7:I8"/>
    <mergeCell ref="J4:J8"/>
    <mergeCell ref="A4:A13"/>
    <mergeCell ref="D4:D8"/>
    <mergeCell ref="H7:H8"/>
    <mergeCell ref="B4:B13"/>
    <mergeCell ref="G19:G23"/>
    <mergeCell ref="I22:I23"/>
    <mergeCell ref="H22:H23"/>
    <mergeCell ref="I12:I13"/>
    <mergeCell ref="C14:C18"/>
    <mergeCell ref="G9:G13"/>
    <mergeCell ref="J14:J18"/>
    <mergeCell ref="J19:J23"/>
    <mergeCell ref="G4:G8"/>
    <mergeCell ref="E3:G3"/>
    <mergeCell ref="H1:J1"/>
    <mergeCell ref="B29:B33"/>
    <mergeCell ref="A29:A33"/>
    <mergeCell ref="D1:D2"/>
    <mergeCell ref="D24:D28"/>
    <mergeCell ref="D19:D23"/>
    <mergeCell ref="D14:D18"/>
    <mergeCell ref="C24:C28"/>
    <mergeCell ref="D29:D33"/>
    <mergeCell ref="C4:C8"/>
    <mergeCell ref="C9:C13"/>
  </mergeCells>
  <conditionalFormatting sqref="K4:K19 K34:K43">
    <cfRule type="colorScale" priority="14">
      <colorScale>
        <cfvo type="num" val="1"/>
        <cfvo type="num" val="12.5"/>
        <cfvo type="num" val="25"/>
        <color rgb="FF00B050"/>
        <color rgb="FFFFFF00"/>
        <color rgb="FFFF0000"/>
      </colorScale>
    </cfRule>
  </conditionalFormatting>
  <conditionalFormatting sqref="K24">
    <cfRule type="colorScale" priority="5">
      <colorScale>
        <cfvo type="num" val="1"/>
        <cfvo type="num" val="12.5"/>
        <cfvo type="num" val="25"/>
        <color rgb="FF00B050"/>
        <color rgb="FFFFFF00"/>
        <color rgb="FFFF0000"/>
      </colorScale>
    </cfRule>
  </conditionalFormatting>
  <conditionalFormatting sqref="K29">
    <cfRule type="colorScale" priority="3">
      <colorScale>
        <cfvo type="num" val="1"/>
        <cfvo type="num" val="12.5"/>
        <cfvo type="num" val="25"/>
        <color rgb="FF00B050"/>
        <color rgb="FFFFFF00"/>
        <color rgb="FFFF0000"/>
      </colorScale>
    </cfRule>
  </conditionalFormatting>
  <conditionalFormatting sqref="K44:K48">
    <cfRule type="colorScale" priority="11">
      <colorScale>
        <cfvo type="num" val="1"/>
        <cfvo type="num" val="12.5"/>
        <cfvo type="num" val="25"/>
        <color rgb="FF00B050"/>
        <color rgb="FFFFFF00"/>
        <color rgb="FFFF0000"/>
      </colorScale>
    </cfRule>
  </conditionalFormatting>
  <conditionalFormatting sqref="K49:K53">
    <cfRule type="colorScale" priority="10">
      <colorScale>
        <cfvo type="num" val="1"/>
        <cfvo type="num" val="12.5"/>
        <cfvo type="num" val="25"/>
        <color rgb="FF00B050"/>
        <color rgb="FFFFFF00"/>
        <color rgb="FFFF0000"/>
      </colorScale>
    </cfRule>
  </conditionalFormatting>
  <conditionalFormatting sqref="K54:K58">
    <cfRule type="colorScale" priority="9">
      <colorScale>
        <cfvo type="num" val="1"/>
        <cfvo type="num" val="12.5"/>
        <cfvo type="num" val="25"/>
        <color rgb="FF00B050"/>
        <color rgb="FFFFFF00"/>
        <color rgb="FFFF0000"/>
      </colorScale>
    </cfRule>
  </conditionalFormatting>
  <conditionalFormatting sqref="K59:K63">
    <cfRule type="colorScale" priority="8">
      <colorScale>
        <cfvo type="num" val="1"/>
        <cfvo type="num" val="12.5"/>
        <cfvo type="num" val="25"/>
        <color rgb="FF00B050"/>
        <color rgb="FFFFFF00"/>
        <color rgb="FFFF0000"/>
      </colorScale>
    </cfRule>
  </conditionalFormatting>
  <conditionalFormatting sqref="K64:K68">
    <cfRule type="colorScale" priority="7">
      <colorScale>
        <cfvo type="num" val="1"/>
        <cfvo type="num" val="12.5"/>
        <cfvo type="num" val="25"/>
        <color rgb="FF00B050"/>
        <color rgb="FFFFFF00"/>
        <color rgb="FFFF0000"/>
      </colorScale>
    </cfRule>
  </conditionalFormatting>
  <pageMargins left="0.70866141732283472" right="0.70866141732283472" top="0.82677165354330717" bottom="0.74803149606299213" header="0.31496062992125984" footer="0.31496062992125984"/>
  <pageSetup paperSize="9" scale="59" fitToHeight="0" orientation="landscape" horizontalDpi="4294967294" verticalDpi="4294967294" r:id="rId1"/>
  <headerFooter>
    <oddHeader xml:space="preserve">&amp;C&amp;"Times New Roman,Treknraksts"&amp;14SIA ''Jūrmalas slimnīca" Pretkorupcijas pasākumu plāns&amp;R&amp;"Times New Roman,Treknraksts"&amp;10APSTIPRINĀTS&amp;"Times New Roman,Parasts"
ar SIA "Jūrmalas slimnīca" 2026.gada 19.februāra 
valdes lēmumu nr.27
</oddHeader>
  </headerFooter>
  <rowBreaks count="1" manualBreakCount="1">
    <brk id="4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4</vt:i4>
      </vt:variant>
    </vt:vector>
  </HeadingPairs>
  <TitlesOfParts>
    <vt:vector size="5" baseType="lpstr">
      <vt:lpstr>2026</vt:lpstr>
      <vt:lpstr>'2026'!_ftn1</vt:lpstr>
      <vt:lpstr>'2026'!_ftnref1</vt:lpstr>
      <vt:lpstr>'2026'!Drukas_apgabals</vt:lpstr>
      <vt:lpstr>'2026'!Drukāt_virsrakstus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-Kaspars Bogomols-</dc:creator>
  <cp:lastModifiedBy>Mara Lidumniece</cp:lastModifiedBy>
  <cp:lastPrinted>2026-02-18T08:11:04Z</cp:lastPrinted>
  <dcterms:created xsi:type="dcterms:W3CDTF">2018-09-17T13:08:31Z</dcterms:created>
  <dcterms:modified xsi:type="dcterms:W3CDTF">2026-02-23T10:40:31Z</dcterms:modified>
</cp:coreProperties>
</file>